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Katarina\Desktop\Kattis\Handarbetsvägens samfällighet\Handlingar årsmöte 2023\"/>
    </mc:Choice>
  </mc:AlternateContent>
  <xr:revisionPtr revIDLastSave="0" documentId="8_{7ED94D60-235C-4F47-B867-51D872621134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Hand 1" sheetId="1" r:id="rId1"/>
    <sheet name="Virklapp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D31" i="2"/>
  <c r="D22" i="2"/>
  <c r="D27" i="1"/>
  <c r="D16" i="2"/>
  <c r="C10" i="2"/>
  <c r="D29" i="2"/>
  <c r="D30" i="1" l="1"/>
  <c r="B12" i="2"/>
  <c r="D17" i="2"/>
  <c r="D22" i="1"/>
  <c r="D10" i="1" l="1"/>
  <c r="C12" i="2" l="1"/>
  <c r="C12" i="1"/>
  <c r="C30" i="1"/>
  <c r="B31" i="2"/>
  <c r="C19" i="2"/>
  <c r="C24" i="2" s="1"/>
  <c r="B19" i="2"/>
  <c r="B24" i="2" s="1"/>
  <c r="D9" i="2"/>
  <c r="B30" i="1"/>
  <c r="C19" i="1"/>
  <c r="C23" i="1" s="1"/>
  <c r="B19" i="1"/>
  <c r="B23" i="1" s="1"/>
  <c r="D17" i="1"/>
  <c r="D16" i="1"/>
  <c r="B12" i="1"/>
  <c r="D9" i="1"/>
  <c r="D12" i="1" l="1"/>
  <c r="D12" i="2"/>
  <c r="D19" i="1"/>
  <c r="D23" i="1" s="1"/>
  <c r="D32" i="1" s="1"/>
  <c r="B33" i="2"/>
  <c r="B35" i="2" s="1"/>
  <c r="C32" i="1"/>
  <c r="C34" i="1" s="1"/>
  <c r="D19" i="2"/>
  <c r="D24" i="2" s="1"/>
  <c r="D34" i="1" l="1"/>
  <c r="B32" i="1"/>
  <c r="B34" i="1" s="1"/>
  <c r="C31" i="2"/>
  <c r="C33" i="2" l="1"/>
  <c r="C35" i="2" s="1"/>
  <c r="D33" i="2"/>
  <c r="D35" i="2" s="1"/>
</calcChain>
</file>

<file path=xl/sharedStrings.xml><?xml version="1.0" encoding="utf-8"?>
<sst xmlns="http://schemas.openxmlformats.org/spreadsheetml/2006/main" count="68" uniqueCount="31">
  <si>
    <t>Balansrapport</t>
  </si>
  <si>
    <t>Handarbetsvägens Samfällighetsförening 716401-7332</t>
  </si>
  <si>
    <t>Ingående balans</t>
  </si>
  <si>
    <t>Perioden</t>
  </si>
  <si>
    <t>Utgående saldo</t>
  </si>
  <si>
    <t>Omsättningstillgångar</t>
  </si>
  <si>
    <t>Kassa och bank</t>
  </si>
  <si>
    <t>1920 Plusgiro</t>
  </si>
  <si>
    <t>1940 Bankkonto</t>
  </si>
  <si>
    <t>S:a omsättningstillgånger</t>
  </si>
  <si>
    <t>EGET KAPITALOCH SKULDER</t>
  </si>
  <si>
    <t xml:space="preserve">Eget kapital </t>
  </si>
  <si>
    <t>2060 Eget kapital</t>
  </si>
  <si>
    <t>2080 Underhållsfond</t>
  </si>
  <si>
    <t>S:a kaptil</t>
  </si>
  <si>
    <t>Reservfod</t>
  </si>
  <si>
    <t>2086 Lekplatsfond</t>
  </si>
  <si>
    <t>S:a eget kaptial</t>
  </si>
  <si>
    <t>SKULDER</t>
  </si>
  <si>
    <t>Kortfristiga skulder</t>
  </si>
  <si>
    <t>2440 Leverantörsskulder</t>
  </si>
  <si>
    <t>2989 Redovist resultat</t>
  </si>
  <si>
    <t>S:a skulder</t>
  </si>
  <si>
    <t xml:space="preserve"> </t>
  </si>
  <si>
    <t>Beräknat resultat</t>
  </si>
  <si>
    <t>Kostnadsställer 1</t>
  </si>
  <si>
    <t>Kostnadsställer 2</t>
  </si>
  <si>
    <t>2085 Garagefond</t>
  </si>
  <si>
    <t>Reservfond</t>
  </si>
  <si>
    <t>Räkningskapsår : 2022-01-01--2022-12-31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</si>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</sst>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8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4" fontId="2" fillId="0" borderId="0" xfId="0" applyNumberFormat="1" applyFont="1"/>
    <xf numFmtId="4" fontId="1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4" fontId="6" fillId="0" borderId="0" xfId="0" applyNumberFormat="1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/>
    <xf numFmtId="4" fontId="5" fillId="0" borderId="0" xfId="0" applyNumberFormat="1" applyFont="1"/>
    <xf numFmtId="4" fontId="6" fillId="2" borderId="0" xfId="0" applyNumberFormat="1" applyFont="1" applyFill="1"/>
    <xf numFmtId="4" fontId="2" fillId="2" borderId="0" xfId="0" applyNumberFormat="1" applyFont="1" applyFill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"/>
  <sheetViews>
    <sheetView workbookViewId="0">
      <selection activeCell="F11" sqref="F11"/>
    </sheetView>
  </sheetViews>
  <sheetFormatPr defaultColWidth="8.90625" defaultRowHeight="15.5" x14ac:dyDescent="0.35"/>
  <cols>
    <col min="1" max="1" width="33.1796875" style="2" customWidth="1"/>
    <col min="2" max="2" width="15.1796875" style="2" customWidth="1"/>
    <col min="3" max="3" width="18" style="2" customWidth="1"/>
    <col min="4" max="4" width="16" style="2" customWidth="1"/>
    <col min="5" max="5" width="3.90625" style="2" customWidth="1"/>
    <col min="6" max="6" width="11.81640625" style="2" bestFit="1" customWidth="1"/>
    <col min="7" max="7" width="12.1796875" style="2" customWidth="1"/>
    <col min="8" max="8" width="11" style="2" bestFit="1" customWidth="1"/>
    <col min="9" max="9" width="9.90625" style="2" bestFit="1" customWidth="1"/>
    <col min="10" max="10" width="11" style="2" bestFit="1" customWidth="1"/>
    <col min="11" max="12" width="13.1796875" style="2" customWidth="1"/>
    <col min="13" max="13" width="13.90625" style="2" customWidth="1"/>
    <col min="14" max="14" width="11.90625" style="2" customWidth="1"/>
    <col min="15" max="15" width="13.36328125" style="2" customWidth="1"/>
    <col min="16" max="16384" width="8.90625" style="2"/>
  </cols>
  <sheetData>
    <row r="1" spans="1:15" s="7" customFormat="1" ht="23" x14ac:dyDescent="0.5">
      <c r="A1" s="19" t="s">
        <v>0</v>
      </c>
      <c r="B1" s="20"/>
      <c r="C1" s="20"/>
      <c r="D1" s="20"/>
    </row>
    <row r="2" spans="1:15" s="7" customFormat="1" ht="15" customHeight="1" x14ac:dyDescent="0.5">
      <c r="A2" s="6"/>
      <c r="B2" s="9"/>
      <c r="C2" s="9"/>
      <c r="D2" s="9"/>
    </row>
    <row r="3" spans="1:15" x14ac:dyDescent="0.35">
      <c r="A3" s="3" t="s">
        <v>1</v>
      </c>
      <c r="B3" s="3"/>
      <c r="C3" s="3"/>
      <c r="D3" s="3"/>
    </row>
    <row r="4" spans="1:15" s="3" customFormat="1" ht="16" thickBot="1" x14ac:dyDescent="0.4">
      <c r="A4" s="3" t="s">
        <v>29</v>
      </c>
      <c r="C4" s="2" t="s">
        <v>25</v>
      </c>
      <c r="I4" s="2"/>
      <c r="J4" s="2"/>
      <c r="K4" s="2"/>
      <c r="L4" s="2"/>
      <c r="M4" s="2"/>
      <c r="N4" s="2"/>
      <c r="O4" s="2"/>
    </row>
    <row r="5" spans="1:15" s="3" customFormat="1" ht="16" thickBot="1" x14ac:dyDescent="0.4">
      <c r="B5" s="12" t="s">
        <v>2</v>
      </c>
      <c r="C5" s="13" t="s">
        <v>3</v>
      </c>
      <c r="D5" s="14" t="s">
        <v>4</v>
      </c>
      <c r="I5" s="2"/>
      <c r="J5" s="2"/>
      <c r="K5" s="2"/>
      <c r="L5" s="2"/>
      <c r="M5" s="2"/>
      <c r="N5" s="2"/>
      <c r="O5" s="2"/>
    </row>
    <row r="6" spans="1:15" x14ac:dyDescent="0.35">
      <c r="B6" s="4"/>
      <c r="C6" s="4"/>
      <c r="D6" s="4"/>
    </row>
    <row r="7" spans="1:15" s="1" customFormat="1" x14ac:dyDescent="0.35">
      <c r="A7" s="1" t="s">
        <v>5</v>
      </c>
      <c r="B7" s="5"/>
      <c r="C7" s="5"/>
      <c r="D7" s="5"/>
      <c r="I7" s="2"/>
      <c r="J7" s="2"/>
      <c r="K7" s="2"/>
      <c r="L7" s="2"/>
      <c r="M7" s="2"/>
      <c r="N7" s="2"/>
      <c r="O7" s="2"/>
    </row>
    <row r="8" spans="1:15" s="1" customFormat="1" x14ac:dyDescent="0.35">
      <c r="A8" s="1" t="s">
        <v>6</v>
      </c>
      <c r="B8" s="5"/>
      <c r="C8" s="5"/>
      <c r="D8" s="5"/>
      <c r="E8" s="8"/>
      <c r="I8" s="2"/>
      <c r="J8" s="2"/>
      <c r="K8" s="2"/>
      <c r="L8" s="2"/>
      <c r="M8" s="2"/>
      <c r="N8" s="2"/>
      <c r="O8" s="2"/>
    </row>
    <row r="9" spans="1:15" x14ac:dyDescent="0.35">
      <c r="A9" s="2" t="s">
        <v>7</v>
      </c>
      <c r="B9" s="18">
        <v>188770.22</v>
      </c>
      <c r="C9" s="4">
        <v>28895.75</v>
      </c>
      <c r="D9" s="4">
        <f>SUM(B9:C9)</f>
        <v>217665.97</v>
      </c>
      <c r="F9" s="1"/>
      <c r="G9" s="1"/>
      <c r="H9" s="1"/>
    </row>
    <row r="10" spans="1:15" x14ac:dyDescent="0.35">
      <c r="A10" s="2" t="s">
        <v>8</v>
      </c>
      <c r="B10" s="18">
        <v>480793.72</v>
      </c>
      <c r="C10" s="4">
        <v>72000</v>
      </c>
      <c r="D10" s="4">
        <f>SUM(B10:C10)</f>
        <v>552793.72</v>
      </c>
      <c r="F10" s="1"/>
      <c r="G10" s="1"/>
      <c r="H10" s="1"/>
      <c r="I10" s="1" t="s">
        <v>23</v>
      </c>
      <c r="J10" s="1"/>
    </row>
    <row r="11" spans="1:15" x14ac:dyDescent="0.35">
      <c r="B11" s="4"/>
      <c r="C11" s="4"/>
      <c r="D11" s="4"/>
      <c r="F11" s="1"/>
      <c r="G11" s="1"/>
      <c r="H11" s="1"/>
      <c r="I11" s="1" t="s">
        <v>23</v>
      </c>
      <c r="J11" s="1"/>
    </row>
    <row r="12" spans="1:15" x14ac:dyDescent="0.35">
      <c r="A12" s="2" t="s">
        <v>9</v>
      </c>
      <c r="B12" s="11">
        <f>SUM(B9:B11)</f>
        <v>669563.93999999994</v>
      </c>
      <c r="C12" s="11">
        <f>SUM(C7:C10)</f>
        <v>100895.75</v>
      </c>
      <c r="D12" s="11">
        <f>SUM(D6:D10)</f>
        <v>770459.69</v>
      </c>
      <c r="F12" s="1"/>
      <c r="G12" s="1"/>
      <c r="H12" s="1"/>
      <c r="I12" s="1" t="s">
        <v>23</v>
      </c>
      <c r="J12" s="1"/>
    </row>
    <row r="13" spans="1:15" x14ac:dyDescent="0.35">
      <c r="B13" s="4"/>
      <c r="C13" s="4"/>
      <c r="D13" s="4"/>
      <c r="F13" s="1"/>
      <c r="G13" s="1"/>
      <c r="H13" s="1"/>
      <c r="I13" s="1" t="s">
        <v>23</v>
      </c>
      <c r="J13" s="1"/>
    </row>
    <row r="14" spans="1:15" x14ac:dyDescent="0.35">
      <c r="A14" s="2" t="s">
        <v>10</v>
      </c>
      <c r="B14" s="4"/>
      <c r="C14" s="4"/>
      <c r="D14" s="4"/>
      <c r="F14" s="1"/>
      <c r="G14" s="1"/>
      <c r="H14" s="1"/>
      <c r="I14" s="1" t="s">
        <v>23</v>
      </c>
      <c r="J14" s="1"/>
    </row>
    <row r="15" spans="1:15" x14ac:dyDescent="0.35">
      <c r="A15" s="2" t="s">
        <v>11</v>
      </c>
      <c r="B15" s="4"/>
      <c r="C15" s="4"/>
      <c r="D15" s="4"/>
      <c r="F15" s="1"/>
      <c r="G15" s="1"/>
      <c r="H15" s="1"/>
      <c r="I15" s="1" t="s">
        <v>23</v>
      </c>
      <c r="J15" s="1"/>
    </row>
    <row r="16" spans="1:15" x14ac:dyDescent="0.35">
      <c r="A16" s="2" t="s">
        <v>12</v>
      </c>
      <c r="B16" s="4">
        <v>-165222.68</v>
      </c>
      <c r="C16" s="4">
        <v>-23339.89</v>
      </c>
      <c r="D16" s="4">
        <f>SUM(B16:C16)</f>
        <v>-188562.57</v>
      </c>
      <c r="F16" s="1"/>
      <c r="G16" s="1"/>
      <c r="H16" s="1"/>
      <c r="I16" s="1" t="s">
        <v>23</v>
      </c>
      <c r="J16" s="1"/>
    </row>
    <row r="17" spans="1:7" x14ac:dyDescent="0.35">
      <c r="A17" s="2" t="s">
        <v>13</v>
      </c>
      <c r="B17" s="18">
        <v>-430205.54</v>
      </c>
      <c r="C17" s="18">
        <v>-36852.51</v>
      </c>
      <c r="D17" s="18">
        <f>SUM(B17:C17)</f>
        <v>-467058.05</v>
      </c>
      <c r="G17" s="1"/>
    </row>
    <row r="18" spans="1:7" x14ac:dyDescent="0.35">
      <c r="B18" s="4" t="s">
        <v>23</v>
      </c>
      <c r="C18" s="4" t="s">
        <v>23</v>
      </c>
      <c r="D18" s="4"/>
      <c r="G18" s="1"/>
    </row>
    <row r="19" spans="1:7" x14ac:dyDescent="0.35">
      <c r="A19" s="2" t="s">
        <v>14</v>
      </c>
      <c r="B19" s="11">
        <f>SUM(B16:B18)</f>
        <v>-595428.22</v>
      </c>
      <c r="C19" s="11">
        <f t="shared" ref="C19" si="0">SUM(C16:C18)</f>
        <v>-60192.4</v>
      </c>
      <c r="D19" s="11">
        <f>SUM(D16:D17)</f>
        <v>-655620.62</v>
      </c>
      <c r="G19" s="1"/>
    </row>
    <row r="20" spans="1:7" x14ac:dyDescent="0.35">
      <c r="B20" s="4"/>
      <c r="C20" s="4"/>
      <c r="D20" s="4"/>
    </row>
    <row r="21" spans="1:7" x14ac:dyDescent="0.35">
      <c r="A21" s="2" t="s">
        <v>28</v>
      </c>
      <c r="B21" s="4"/>
      <c r="C21" s="4"/>
      <c r="D21" s="4"/>
    </row>
    <row r="22" spans="1:7" x14ac:dyDescent="0.35">
      <c r="A22" s="2" t="s">
        <v>16</v>
      </c>
      <c r="B22" s="18">
        <v>-70888.05</v>
      </c>
      <c r="C22" s="18">
        <v>-36196.269999999997</v>
      </c>
      <c r="D22" s="18">
        <f>SUM(B22:C22)</f>
        <v>-107084.32</v>
      </c>
    </row>
    <row r="23" spans="1:7" x14ac:dyDescent="0.35">
      <c r="A23" s="2" t="s">
        <v>17</v>
      </c>
      <c r="B23" s="11">
        <f>SUM(B19+B22)</f>
        <v>-666316.27</v>
      </c>
      <c r="C23" s="11">
        <f t="shared" ref="C23" si="1">SUM(C19+C22)</f>
        <v>-96388.67</v>
      </c>
      <c r="D23" s="11">
        <f>SUM(D19:D22)</f>
        <v>-762704.94</v>
      </c>
    </row>
    <row r="24" spans="1:7" x14ac:dyDescent="0.35">
      <c r="B24" s="4"/>
      <c r="C24" s="4"/>
      <c r="D24" s="4"/>
    </row>
    <row r="25" spans="1:7" x14ac:dyDescent="0.35">
      <c r="A25" s="2" t="s">
        <v>18</v>
      </c>
      <c r="B25" s="4"/>
      <c r="C25" s="4"/>
      <c r="D25" s="4"/>
    </row>
    <row r="26" spans="1:7" x14ac:dyDescent="0.35">
      <c r="A26" s="2" t="s">
        <v>19</v>
      </c>
      <c r="B26" s="4"/>
      <c r="C26" s="4"/>
      <c r="D26" s="4"/>
    </row>
    <row r="27" spans="1:7" x14ac:dyDescent="0.35">
      <c r="A27" s="2" t="s">
        <v>20</v>
      </c>
      <c r="B27" s="18">
        <v>-7210.85</v>
      </c>
      <c r="C27" s="4">
        <v>2108.34</v>
      </c>
      <c r="D27" s="4">
        <f>SUM(B27:C27)</f>
        <v>-5102.51</v>
      </c>
    </row>
    <row r="28" spans="1:7" x14ac:dyDescent="0.35">
      <c r="A28" s="2" t="s">
        <v>21</v>
      </c>
      <c r="B28" s="4">
        <v>3963.18</v>
      </c>
      <c r="C28" s="4">
        <v>-6615.42</v>
      </c>
      <c r="D28" s="4">
        <f>SUM(B28:C28)</f>
        <v>-2652.2400000000002</v>
      </c>
    </row>
    <row r="29" spans="1:7" x14ac:dyDescent="0.35">
      <c r="B29" s="4"/>
      <c r="C29" s="4"/>
      <c r="D29" s="4"/>
    </row>
    <row r="30" spans="1:7" x14ac:dyDescent="0.35">
      <c r="A30" s="2" t="s">
        <v>22</v>
      </c>
      <c r="B30" s="4">
        <f>SUM(B27:B28)</f>
        <v>-3247.6700000000005</v>
      </c>
      <c r="C30" s="4">
        <f t="shared" ref="C30" si="2">SUM(C27:C28)</f>
        <v>-4507.08</v>
      </c>
      <c r="D30" s="4">
        <f>SUM(D27:D28)</f>
        <v>-7754.75</v>
      </c>
    </row>
    <row r="31" spans="1:7" x14ac:dyDescent="0.35">
      <c r="B31" s="4"/>
      <c r="C31" s="4"/>
      <c r="D31" s="4"/>
    </row>
    <row r="32" spans="1:7" x14ac:dyDescent="0.35">
      <c r="A32" s="2" t="s">
        <v>23</v>
      </c>
      <c r="B32" s="11">
        <f>SUM(B23+B30)</f>
        <v>-669563.94000000006</v>
      </c>
      <c r="C32" s="11">
        <f t="shared" ref="C32:D32" si="3">SUM(C23+C30)</f>
        <v>-100895.75</v>
      </c>
      <c r="D32" s="11">
        <f t="shared" si="3"/>
        <v>-770459.69</v>
      </c>
    </row>
    <row r="34" spans="1:4" s="10" customFormat="1" ht="15" x14ac:dyDescent="0.3">
      <c r="A34" s="10" t="s">
        <v>24</v>
      </c>
      <c r="B34" s="11">
        <f>SUM(B12+B32)</f>
        <v>-1.1641532182693481E-10</v>
      </c>
      <c r="C34" s="11">
        <f t="shared" ref="C34:D34" si="4">SUM(C12+C32)</f>
        <v>0</v>
      </c>
      <c r="D34" s="11">
        <f t="shared" si="4"/>
        <v>0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6"/>
  <sheetViews>
    <sheetView tabSelected="1" workbookViewId="0">
      <selection activeCell="J10" sqref="J10"/>
    </sheetView>
  </sheetViews>
  <sheetFormatPr defaultColWidth="8.90625" defaultRowHeight="15.5" x14ac:dyDescent="0.35"/>
  <cols>
    <col min="1" max="1" width="31.453125" style="2" customWidth="1"/>
    <col min="2" max="2" width="15.1796875" style="2" customWidth="1"/>
    <col min="3" max="3" width="16.90625" style="2" customWidth="1"/>
    <col min="4" max="4" width="15.36328125" style="2" customWidth="1"/>
    <col min="5" max="5" width="8.90625" style="2"/>
    <col min="6" max="6" width="13.54296875" style="2" bestFit="1" customWidth="1"/>
    <col min="7" max="7" width="15.1796875" style="2" customWidth="1"/>
    <col min="8" max="8" width="9.90625" style="2" bestFit="1" customWidth="1"/>
    <col min="9" max="9" width="14.453125" style="2" customWidth="1"/>
    <col min="10" max="10" width="12.54296875" style="2" customWidth="1"/>
    <col min="11" max="11" width="9.90625" style="2" bestFit="1" customWidth="1"/>
    <col min="12" max="12" width="11.453125" style="2" customWidth="1"/>
    <col min="13" max="13" width="12.453125" style="2" customWidth="1"/>
    <col min="14" max="16384" width="8.90625" style="2"/>
  </cols>
  <sheetData>
    <row r="1" spans="1:12" s="7" customFormat="1" ht="23" x14ac:dyDescent="0.5">
      <c r="A1" s="19" t="s">
        <v>0</v>
      </c>
      <c r="B1" s="20"/>
      <c r="C1" s="20"/>
      <c r="D1" s="20"/>
    </row>
    <row r="2" spans="1:12" s="7" customFormat="1" ht="15" customHeight="1" x14ac:dyDescent="0.5">
      <c r="A2" s="6"/>
      <c r="B2" s="9"/>
      <c r="C2" s="9"/>
      <c r="D2" s="9"/>
    </row>
    <row r="3" spans="1:12" ht="23" x14ac:dyDescent="0.5">
      <c r="A3" s="3" t="s">
        <v>1</v>
      </c>
      <c r="B3" s="3"/>
      <c r="C3" s="3"/>
      <c r="D3" s="3"/>
      <c r="F3" s="7"/>
      <c r="G3" s="7"/>
      <c r="H3" s="7"/>
      <c r="I3" s="7"/>
      <c r="J3" s="7"/>
    </row>
    <row r="4" spans="1:12" s="3" customFormat="1" ht="23.5" thickBot="1" x14ac:dyDescent="0.55000000000000004">
      <c r="A4" s="3" t="s">
        <v>29</v>
      </c>
      <c r="C4" s="2" t="s">
        <v>26</v>
      </c>
      <c r="F4" s="7"/>
      <c r="G4" s="7"/>
      <c r="H4" s="7"/>
      <c r="I4" s="7"/>
      <c r="J4" s="7"/>
    </row>
    <row r="5" spans="1:12" s="3" customFormat="1" ht="23.5" thickBot="1" x14ac:dyDescent="0.55000000000000004">
      <c r="B5" s="12" t="s">
        <v>2</v>
      </c>
      <c r="C5" s="13" t="s">
        <v>3</v>
      </c>
      <c r="D5" s="14" t="s">
        <v>4</v>
      </c>
      <c r="F5" s="7"/>
      <c r="G5" s="7"/>
      <c r="H5" s="7"/>
      <c r="I5" s="7"/>
      <c r="J5" s="7"/>
      <c r="K5" s="3" t="s">
        <v>23</v>
      </c>
      <c r="L5" s="16" t="s">
        <v>23</v>
      </c>
    </row>
    <row r="6" spans="1:12" s="3" customFormat="1" ht="23" x14ac:dyDescent="0.5">
      <c r="B6" s="15"/>
      <c r="C6" s="15"/>
      <c r="D6" s="15"/>
      <c r="F6" s="7"/>
      <c r="G6" s="7"/>
      <c r="H6" s="7"/>
      <c r="I6" s="7"/>
      <c r="J6" s="7"/>
    </row>
    <row r="7" spans="1:12" s="1" customFormat="1" ht="23" x14ac:dyDescent="0.5">
      <c r="A7" s="1" t="s">
        <v>5</v>
      </c>
      <c r="B7" s="5"/>
      <c r="C7" s="5"/>
      <c r="D7" s="5"/>
      <c r="F7" s="7"/>
      <c r="G7" s="7"/>
      <c r="H7" s="7"/>
      <c r="I7" s="7"/>
      <c r="J7" s="7"/>
      <c r="L7" s="3"/>
    </row>
    <row r="8" spans="1:12" s="1" customFormat="1" ht="23" x14ac:dyDescent="0.5">
      <c r="A8" s="1" t="s">
        <v>6</v>
      </c>
      <c r="B8" s="5"/>
      <c r="C8" s="5"/>
      <c r="D8" s="5"/>
      <c r="E8" s="8"/>
      <c r="F8" s="7"/>
      <c r="G8" s="7"/>
      <c r="H8" s="7"/>
      <c r="I8" s="7"/>
      <c r="J8" s="7"/>
      <c r="L8" s="3"/>
    </row>
    <row r="9" spans="1:12" ht="23" x14ac:dyDescent="0.5">
      <c r="A9" s="2" t="s">
        <v>7</v>
      </c>
      <c r="B9" s="18">
        <v>47110.52</v>
      </c>
      <c r="C9" s="4">
        <v>40875.46</v>
      </c>
      <c r="D9" s="4">
        <f>SUM(B9:C9)</f>
        <v>87985.98</v>
      </c>
      <c r="E9" s="2" t="s">
        <v>30</v>
      </c>
      <c r="F9" s="7"/>
      <c r="G9" s="7"/>
      <c r="H9" s="7"/>
      <c r="I9" s="7"/>
      <c r="J9" s="7"/>
      <c r="L9" s="3"/>
    </row>
    <row r="10" spans="1:12" ht="23" x14ac:dyDescent="0.5">
      <c r="A10" s="2" t="s">
        <v>8</v>
      </c>
      <c r="B10" s="18">
        <v>92266.22</v>
      </c>
      <c r="C10" s="4">
        <f>SUM(D10-B10)</f>
        <v>36168.910000000003</v>
      </c>
      <c r="D10" s="4">
        <v>128435.13</v>
      </c>
      <c r="E10" s="2" t="s">
        <v>30</v>
      </c>
      <c r="F10" s="7"/>
      <c r="G10" s="7"/>
      <c r="H10" s="7"/>
      <c r="I10" s="7"/>
      <c r="J10" s="7"/>
      <c r="L10" s="3"/>
    </row>
    <row r="11" spans="1:12" ht="23" x14ac:dyDescent="0.5">
      <c r="B11" s="4"/>
      <c r="C11" s="4"/>
      <c r="D11" s="4"/>
      <c r="F11" s="7"/>
      <c r="G11" s="7"/>
      <c r="H11" s="7"/>
      <c r="I11" s="7"/>
      <c r="J11" s="7"/>
      <c r="L11" s="3"/>
    </row>
    <row r="12" spans="1:12" x14ac:dyDescent="0.35">
      <c r="A12" s="2" t="s">
        <v>9</v>
      </c>
      <c r="B12" s="11">
        <f>SUM(B7:B10)</f>
        <v>139376.74</v>
      </c>
      <c r="C12" s="11">
        <f>SUM(C7:C10)</f>
        <v>77044.37</v>
      </c>
      <c r="D12" s="11">
        <f>SUM(D7:D10)</f>
        <v>216421.11</v>
      </c>
      <c r="F12" s="1"/>
      <c r="L12" s="3"/>
    </row>
    <row r="13" spans="1:12" x14ac:dyDescent="0.35">
      <c r="B13" s="4"/>
      <c r="C13" s="4"/>
      <c r="D13" s="4"/>
      <c r="F13" s="1"/>
      <c r="L13" s="3"/>
    </row>
    <row r="14" spans="1:12" x14ac:dyDescent="0.35">
      <c r="A14" s="2" t="s">
        <v>10</v>
      </c>
      <c r="B14" s="4"/>
      <c r="C14" s="4"/>
      <c r="D14" s="4"/>
      <c r="F14" s="1"/>
      <c r="L14" s="3"/>
    </row>
    <row r="15" spans="1:12" x14ac:dyDescent="0.35">
      <c r="A15" s="2" t="s">
        <v>11</v>
      </c>
      <c r="B15" s="4"/>
      <c r="C15" s="4"/>
      <c r="D15" s="4"/>
      <c r="F15" s="1"/>
      <c r="L15" s="3"/>
    </row>
    <row r="16" spans="1:12" x14ac:dyDescent="0.35">
      <c r="A16" s="2" t="s">
        <v>12</v>
      </c>
      <c r="B16" s="4">
        <v>-81058.009999999995</v>
      </c>
      <c r="C16" s="4">
        <v>4437.79</v>
      </c>
      <c r="D16" s="4">
        <f>SUM(B16:C16)</f>
        <v>-76620.22</v>
      </c>
      <c r="F16" s="1"/>
      <c r="L16" s="3"/>
    </row>
    <row r="17" spans="1:13" x14ac:dyDescent="0.35">
      <c r="A17" s="2" t="s">
        <v>27</v>
      </c>
      <c r="B17" s="18">
        <v>-932.41</v>
      </c>
      <c r="C17" s="18">
        <v>-50503.01</v>
      </c>
      <c r="D17" s="18">
        <f>SUM(B17:C17)</f>
        <v>-51435.420000000006</v>
      </c>
      <c r="F17" s="1"/>
      <c r="L17" s="3"/>
    </row>
    <row r="18" spans="1:13" x14ac:dyDescent="0.35">
      <c r="B18" s="4"/>
      <c r="C18" s="4"/>
      <c r="D18" s="4"/>
      <c r="F18" s="1"/>
      <c r="L18" s="3"/>
    </row>
    <row r="19" spans="1:13" x14ac:dyDescent="0.35">
      <c r="A19" s="2" t="s">
        <v>14</v>
      </c>
      <c r="B19" s="11">
        <f>SUM(B16:B18)</f>
        <v>-81990.42</v>
      </c>
      <c r="C19" s="11">
        <f t="shared" ref="C19:D19" si="0">SUM(C16:C18)</f>
        <v>-46065.22</v>
      </c>
      <c r="D19" s="11">
        <f t="shared" si="0"/>
        <v>-128055.64000000001</v>
      </c>
      <c r="F19" s="1"/>
      <c r="J19" s="1"/>
      <c r="L19" s="3"/>
    </row>
    <row r="20" spans="1:13" x14ac:dyDescent="0.35">
      <c r="B20" s="4"/>
      <c r="C20" s="4"/>
      <c r="D20" s="4"/>
      <c r="F20" s="1"/>
      <c r="J20" s="1"/>
      <c r="L20" s="3"/>
    </row>
    <row r="21" spans="1:13" x14ac:dyDescent="0.35">
      <c r="A21" s="2" t="s">
        <v>15</v>
      </c>
      <c r="B21" s="4"/>
      <c r="C21" s="4"/>
      <c r="D21" s="4"/>
      <c r="F21" s="1"/>
      <c r="J21" s="1"/>
      <c r="L21" s="3"/>
    </row>
    <row r="22" spans="1:13" x14ac:dyDescent="0.35">
      <c r="A22" s="2" t="s">
        <v>16</v>
      </c>
      <c r="B22" s="18">
        <v>-38547.15</v>
      </c>
      <c r="C22" s="18">
        <v>-18103.91</v>
      </c>
      <c r="D22" s="18">
        <f>SUM(B22:C22)</f>
        <v>-56651.06</v>
      </c>
      <c r="F22" s="1"/>
      <c r="J22" s="1"/>
      <c r="L22" s="3"/>
    </row>
    <row r="23" spans="1:13" x14ac:dyDescent="0.35">
      <c r="B23" s="4"/>
      <c r="C23" s="4"/>
      <c r="D23" s="4"/>
      <c r="F23" s="1"/>
      <c r="J23" s="1"/>
      <c r="L23" s="3"/>
    </row>
    <row r="24" spans="1:13" x14ac:dyDescent="0.35">
      <c r="A24" s="2" t="s">
        <v>17</v>
      </c>
      <c r="B24" s="11">
        <f>SUM(B19+B22)</f>
        <v>-120537.57</v>
      </c>
      <c r="C24" s="11">
        <f t="shared" ref="C24:D24" si="1">SUM(C19+C22)</f>
        <v>-64169.130000000005</v>
      </c>
      <c r="D24" s="11">
        <f t="shared" si="1"/>
        <v>-184706.7</v>
      </c>
      <c r="F24" s="1"/>
      <c r="J24" s="1"/>
      <c r="L24" s="3"/>
    </row>
    <row r="25" spans="1:13" x14ac:dyDescent="0.35">
      <c r="B25" s="4"/>
      <c r="C25" s="4"/>
      <c r="D25" s="4"/>
      <c r="F25" s="1"/>
      <c r="J25" s="1"/>
      <c r="L25" s="3"/>
    </row>
    <row r="26" spans="1:13" x14ac:dyDescent="0.35">
      <c r="A26" s="2" t="s">
        <v>18</v>
      </c>
      <c r="B26" s="4"/>
      <c r="C26" s="4"/>
      <c r="D26" s="4"/>
      <c r="F26" s="1"/>
      <c r="J26" s="1"/>
    </row>
    <row r="27" spans="1:13" x14ac:dyDescent="0.35">
      <c r="A27" s="2" t="s">
        <v>19</v>
      </c>
      <c r="B27" s="4"/>
      <c r="C27" s="4"/>
      <c r="D27" s="4"/>
      <c r="F27" s="1"/>
      <c r="J27" s="1"/>
    </row>
    <row r="28" spans="1:13" x14ac:dyDescent="0.35">
      <c r="A28" s="2" t="s">
        <v>20</v>
      </c>
      <c r="B28" s="4">
        <v>-10273.5</v>
      </c>
      <c r="C28" s="4">
        <v>-7345.59</v>
      </c>
      <c r="D28" s="4">
        <v>-17783.79</v>
      </c>
      <c r="F28" s="1"/>
      <c r="J28" s="1"/>
    </row>
    <row r="29" spans="1:13" x14ac:dyDescent="0.35">
      <c r="A29" s="2" t="s">
        <v>21</v>
      </c>
      <c r="B29" s="4">
        <v>-8400.9699999999993</v>
      </c>
      <c r="C29" s="4">
        <v>-5529.65</v>
      </c>
      <c r="D29" s="4">
        <f>SUM(B29:C29)</f>
        <v>-13930.619999999999</v>
      </c>
      <c r="F29" s="1"/>
      <c r="J29" s="1"/>
    </row>
    <row r="30" spans="1:13" x14ac:dyDescent="0.35">
      <c r="B30" s="4"/>
      <c r="C30" s="4"/>
      <c r="D30" s="4"/>
      <c r="F30" s="1"/>
      <c r="J30" s="1"/>
    </row>
    <row r="31" spans="1:13" s="10" customFormat="1" x14ac:dyDescent="0.35">
      <c r="A31" s="10" t="s">
        <v>22</v>
      </c>
      <c r="B31" s="11">
        <f>SUM(B28:B29)</f>
        <v>-18674.47</v>
      </c>
      <c r="C31" s="11">
        <f>SUM(C28:C29)</f>
        <v>-12875.24</v>
      </c>
      <c r="D31" s="11">
        <f>SUM(D28:D29)</f>
        <v>-31714.41</v>
      </c>
      <c r="E31" s="2"/>
      <c r="F31" s="1"/>
      <c r="G31" s="2"/>
      <c r="H31" s="2"/>
      <c r="I31" s="2"/>
      <c r="J31" s="1"/>
      <c r="K31" s="2"/>
      <c r="L31" s="2"/>
      <c r="M31" s="2"/>
    </row>
    <row r="32" spans="1:13" x14ac:dyDescent="0.35">
      <c r="B32" s="4"/>
      <c r="C32" s="4"/>
      <c r="D32" s="4"/>
    </row>
    <row r="33" spans="1:13" x14ac:dyDescent="0.35">
      <c r="A33" s="2" t="s">
        <v>23</v>
      </c>
      <c r="B33" s="11">
        <f>SUM(B24+B31)</f>
        <v>-139212.04</v>
      </c>
      <c r="C33" s="11">
        <f>SUM(C24+C31)</f>
        <v>-77044.37000000001</v>
      </c>
      <c r="D33" s="11">
        <f>SUM(D24+D31)</f>
        <v>-216421.11000000002</v>
      </c>
    </row>
    <row r="35" spans="1:13" s="10" customFormat="1" x14ac:dyDescent="0.35">
      <c r="A35" s="10" t="s">
        <v>24</v>
      </c>
      <c r="B35" s="17">
        <f>SUM(B12+B33)</f>
        <v>164.69999999998254</v>
      </c>
      <c r="C35" s="17">
        <f t="shared" ref="C35:D35" si="2">SUM(C12+C33)</f>
        <v>-1.4551915228366852E-11</v>
      </c>
      <c r="D35" s="17">
        <f t="shared" si="2"/>
        <v>-2.9103830456733704E-11</v>
      </c>
      <c r="F35" s="2"/>
      <c r="G35" s="2"/>
      <c r="H35" s="2"/>
      <c r="I35" s="2"/>
      <c r="J35" s="2"/>
      <c r="K35" s="2"/>
      <c r="L35" s="2"/>
      <c r="M35" s="2"/>
    </row>
    <row r="36" spans="1:13" x14ac:dyDescent="0.35">
      <c r="B36" s="2" t="s">
        <v>30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Hand 1</vt:lpstr>
      <vt:lpstr>Virklappen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Ingegerd Andersson</dc:creator>
  <cp:lastModifiedBy>Katarina</cp:lastModifiedBy>
  <cp:lastPrinted>2023-02-20T14:25:09Z</cp:lastPrinted>
  <dcterms:created xsi:type="dcterms:W3CDTF">2020-02-19T15:31:42Z</dcterms:created>
  <dcterms:modified xsi:type="dcterms:W3CDTF">2023-02-27T12:19:22Z</dcterms:modified>
</cp:coreProperties>
</file>