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Kattis\Handarbetsvägens samfällighet\Handlingar årsmöte 2023\"/>
    </mc:Choice>
  </mc:AlternateContent>
  <xr:revisionPtr revIDLastSave="0" documentId="8_{A2BA2B15-AA0B-4DED-9FD7-2436FD3F7949}" xr6:coauthVersionLast="47" xr6:coauthVersionMax="47" xr10:uidLastSave="{00000000-0000-0000-0000-000000000000}"/>
  <bookViews>
    <workbookView xWindow="-110" yWindow="-110" windowWidth="19420" windowHeight="10300" xr2:uid="{18067DA7-52D7-411B-901C-5178FE4EDE63}"/>
  </bookViews>
  <sheets>
    <sheet name="2023" sheetId="1" r:id="rId1"/>
    <sheet name="Blad1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H42" i="1"/>
  <c r="D42" i="1"/>
  <c r="G42" i="1"/>
  <c r="C43" i="1"/>
  <c r="C42" i="1"/>
  <c r="H40" i="1"/>
  <c r="G40" i="1"/>
  <c r="D40" i="1"/>
  <c r="C40" i="1"/>
  <c r="H17" i="1"/>
  <c r="G17" i="1"/>
  <c r="D17" i="1"/>
  <c r="C17" i="1"/>
</calcChain>
</file>

<file path=xl/sharedStrings.xml><?xml version="1.0" encoding="utf-8"?>
<sst xmlns="http://schemas.openxmlformats.org/spreadsheetml/2006/main" count="80" uniqueCount="47">
  <si>
    <t xml:space="preserve">HANDARBETETS </t>
  </si>
  <si>
    <t>VIRKLAPPENS</t>
  </si>
  <si>
    <t>SAMFÄLLIGHETSFÖRENING</t>
  </si>
  <si>
    <t>konto</t>
  </si>
  <si>
    <t>INTÄKTER</t>
  </si>
  <si>
    <t>Försäljn. Tjänst ( el)</t>
  </si>
  <si>
    <t xml:space="preserve">Medlemsavgifter </t>
  </si>
  <si>
    <t>Medlemsavgifter</t>
  </si>
  <si>
    <t xml:space="preserve"> </t>
  </si>
  <si>
    <t>Avgift fond</t>
  </si>
  <si>
    <t>(48*750)</t>
  </si>
  <si>
    <t>(24*2 100)</t>
  </si>
  <si>
    <t>Lekplatsfond</t>
  </si>
  <si>
    <r>
      <t>Sophämtningsavgifter</t>
    </r>
    <r>
      <rPr>
        <b/>
        <sz val="11"/>
        <color indexed="10"/>
        <rFont val="Times New Roman"/>
        <family val="1"/>
      </rPr>
      <t xml:space="preserve"> </t>
    </r>
  </si>
  <si>
    <t>Sophämtningsavgifter</t>
  </si>
  <si>
    <t>Övriga intäkter</t>
  </si>
  <si>
    <t>SUMMA</t>
  </si>
  <si>
    <t>KOSTNADER</t>
  </si>
  <si>
    <t>Lokalhyra</t>
  </si>
  <si>
    <t>Markhyra/sophus</t>
  </si>
  <si>
    <t>El/belysning</t>
  </si>
  <si>
    <t xml:space="preserve">Sopavgifter </t>
  </si>
  <si>
    <t>Hya container</t>
  </si>
  <si>
    <t>Snöröjning/sanduppt</t>
  </si>
  <si>
    <t>Rep underhåll Blomlådor</t>
  </si>
  <si>
    <t>Rep och underhåll sophus</t>
  </si>
  <si>
    <t>Inköp/rep inventarier</t>
  </si>
  <si>
    <t>Rep o. underhåll avlopp</t>
  </si>
  <si>
    <t>Rep o. underhåll Lekpl</t>
  </si>
  <si>
    <t xml:space="preserve">Parkeringsplatser </t>
  </si>
  <si>
    <t>Kontorsmaterial</t>
  </si>
  <si>
    <t>Data kostnad</t>
  </si>
  <si>
    <t>Övriga kostnader</t>
  </si>
  <si>
    <t>Bankkostander</t>
  </si>
  <si>
    <t>Möt o. Medlemsaktivitet</t>
  </si>
  <si>
    <t>Avgift Villaägarna/Försäkr</t>
  </si>
  <si>
    <t>Styrelsearvoden</t>
  </si>
  <si>
    <t>sopavgift</t>
  </si>
  <si>
    <t>Resultat
 2022</t>
  </si>
  <si>
    <t>Förslag 
2023</t>
  </si>
  <si>
    <t>(48*2 595)</t>
  </si>
  <si>
    <t>(24*2 595)</t>
  </si>
  <si>
    <t>Resukltat</t>
  </si>
  <si>
    <t>48 * 2 300</t>
  </si>
  <si>
    <r>
      <t xml:space="preserve"> </t>
    </r>
    <r>
      <rPr>
        <sz val="11"/>
        <color indexed="10"/>
        <rFont val="Times New Roman"/>
        <family val="1"/>
      </rPr>
      <t>(24*2 475)</t>
    </r>
  </si>
  <si>
    <t>(24 *1 000)</t>
  </si>
  <si>
    <t xml:space="preserve">(48 *1 000)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</si>
</sst>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20"/>
      <color rgb="FFFF0000"/>
      <name val="Algerian"/>
      <family val="5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164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center"/>
    </xf>
    <xf numFmtId="0" fontId="8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right"/>
    </xf>
    <xf numFmtId="164" fontId="1" fillId="0" borderId="0" xfId="0" applyNumberFormat="1" applyFont="1"/>
    <xf numFmtId="3" fontId="11" fillId="0" borderId="0" xfId="0" applyNumberFormat="1" applyFont="1"/>
    <xf numFmtId="164" fontId="7" fillId="2" borderId="0" xfId="0" applyNumberFormat="1" applyFont="1" applyFill="1"/>
    <xf numFmtId="3" fontId="11" fillId="0" borderId="0" xfId="0" applyNumberFormat="1" applyFont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3" fillId="3" borderId="0" xfId="0" applyNumberFormat="1" applyFont="1" applyFill="1"/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/>
    <xf numFmtId="0" fontId="3" fillId="2" borderId="0" xfId="0" applyFont="1" applyFill="1"/>
    <xf numFmtId="164" fontId="4" fillId="0" borderId="0" xfId="0" applyNumberFormat="1" applyFont="1"/>
    <xf numFmtId="0" fontId="12" fillId="0" borderId="0" xfId="0" applyFont="1"/>
    <xf numFmtId="164" fontId="1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wrapText="1"/>
    </xf>
    <xf numFmtId="0" fontId="13" fillId="0" borderId="0" xfId="0" applyFont="1"/>
    <xf numFmtId="164" fontId="13" fillId="0" borderId="0" xfId="0" applyNumberFormat="1" applyFont="1"/>
    <xf numFmtId="3" fontId="13" fillId="0" borderId="0" xfId="0" applyNumberFormat="1" applyFont="1"/>
    <xf numFmtId="164" fontId="0" fillId="0" borderId="0" xfId="0" applyNumberFormat="1"/>
    <xf numFmtId="0" fontId="4" fillId="2" borderId="0" xfId="0" applyFont="1" applyFill="1"/>
    <xf numFmtId="164" fontId="2" fillId="6" borderId="0" xfId="0" applyNumberFormat="1" applyFont="1" applyFill="1"/>
    <xf numFmtId="3" fontId="2" fillId="6" borderId="0" xfId="0" applyNumberFormat="1" applyFont="1" applyFill="1" applyAlignment="1">
      <alignment horizontal="right"/>
    </xf>
    <xf numFmtId="0" fontId="2" fillId="6" borderId="0" xfId="0" applyFont="1" applyFill="1"/>
    <xf numFmtId="14" fontId="7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AA57C-9E5D-4980-B86D-A63F5CE7ABCE}">
  <dimension ref="A1:H43"/>
  <sheetViews>
    <sheetView tabSelected="1" workbookViewId="0">
      <selection activeCell="J4" sqref="J4"/>
    </sheetView>
  </sheetViews>
  <sheetFormatPr defaultRowHeight="14.5" x14ac:dyDescent="0.35"/>
  <cols>
    <col min="2" max="2" width="10.54296875" customWidth="1"/>
    <col min="3" max="3" width="10.453125" customWidth="1"/>
    <col min="4" max="4" width="10" bestFit="1" customWidth="1"/>
    <col min="6" max="6" width="11.81640625" customWidth="1"/>
    <col min="7" max="7" width="9.90625" customWidth="1"/>
    <col min="8" max="8" width="9.1796875" customWidth="1"/>
  </cols>
  <sheetData>
    <row r="1" spans="1:8" ht="28" x14ac:dyDescent="0.65">
      <c r="C1" s="28"/>
      <c r="D1" s="28"/>
      <c r="G1" s="41">
        <v>45000</v>
      </c>
    </row>
    <row r="2" spans="1:8" x14ac:dyDescent="0.35">
      <c r="A2" s="1" t="s">
        <v>0</v>
      </c>
      <c r="B2" s="2"/>
      <c r="C2" s="2"/>
      <c r="D2" s="3"/>
      <c r="E2" s="4"/>
      <c r="F2" s="1" t="s">
        <v>1</v>
      </c>
      <c r="G2" s="5"/>
      <c r="H2" s="3"/>
    </row>
    <row r="3" spans="1:8" x14ac:dyDescent="0.35">
      <c r="A3" s="1" t="s">
        <v>2</v>
      </c>
      <c r="B3" s="2"/>
      <c r="C3" s="2"/>
      <c r="D3" s="3"/>
      <c r="E3" s="4"/>
      <c r="F3" s="1" t="s">
        <v>2</v>
      </c>
      <c r="G3" s="5"/>
      <c r="H3" s="3"/>
    </row>
    <row r="4" spans="1:8" ht="28.5" x14ac:dyDescent="0.35">
      <c r="A4" s="2"/>
      <c r="B4" s="2"/>
      <c r="C4" s="32" t="s">
        <v>39</v>
      </c>
      <c r="D4" s="30" t="s">
        <v>38</v>
      </c>
      <c r="E4" s="6" t="s">
        <v>3</v>
      </c>
      <c r="F4" s="5"/>
      <c r="G4" s="31" t="s">
        <v>39</v>
      </c>
      <c r="H4" s="30" t="s">
        <v>38</v>
      </c>
    </row>
    <row r="5" spans="1:8" x14ac:dyDescent="0.35">
      <c r="A5" s="2" t="s">
        <v>4</v>
      </c>
      <c r="B5" s="2"/>
      <c r="C5" s="2"/>
      <c r="D5" s="3"/>
      <c r="E5" s="7"/>
      <c r="F5" s="2" t="s">
        <v>4</v>
      </c>
      <c r="G5" s="5"/>
      <c r="H5" s="3"/>
    </row>
    <row r="6" spans="1:8" x14ac:dyDescent="0.35">
      <c r="A6" s="2"/>
      <c r="B6" s="2"/>
      <c r="C6" s="2"/>
      <c r="D6" s="3"/>
      <c r="E6" s="7">
        <v>3040</v>
      </c>
      <c r="F6" s="2" t="s">
        <v>5</v>
      </c>
      <c r="G6" s="5"/>
      <c r="H6" s="3">
        <v>0</v>
      </c>
    </row>
    <row r="7" spans="1:8" x14ac:dyDescent="0.35">
      <c r="A7" s="2" t="s">
        <v>6</v>
      </c>
      <c r="B7" s="2"/>
      <c r="C7" s="8">
        <v>110400</v>
      </c>
      <c r="D7" s="9">
        <v>103200</v>
      </c>
      <c r="E7" s="7">
        <v>3510</v>
      </c>
      <c r="F7" s="2" t="s">
        <v>7</v>
      </c>
      <c r="G7" s="10">
        <v>59400</v>
      </c>
      <c r="H7" s="9">
        <v>54000</v>
      </c>
    </row>
    <row r="8" spans="1:8" x14ac:dyDescent="0.35">
      <c r="A8" s="11" t="s">
        <v>43</v>
      </c>
      <c r="B8" s="2"/>
      <c r="C8" s="12"/>
      <c r="D8" s="9"/>
      <c r="E8" s="7"/>
      <c r="F8" s="2" t="s">
        <v>44</v>
      </c>
      <c r="G8" s="5"/>
      <c r="H8" s="9" t="s">
        <v>8</v>
      </c>
    </row>
    <row r="9" spans="1:8" x14ac:dyDescent="0.35">
      <c r="A9" s="2" t="s">
        <v>9</v>
      </c>
      <c r="B9" s="2"/>
      <c r="C9" s="13">
        <v>36000</v>
      </c>
      <c r="D9" s="9">
        <v>36000</v>
      </c>
      <c r="E9" s="7">
        <v>3520</v>
      </c>
      <c r="F9" s="2" t="s">
        <v>9</v>
      </c>
      <c r="G9" s="10">
        <v>50400</v>
      </c>
      <c r="H9" s="9">
        <v>50400</v>
      </c>
    </row>
    <row r="10" spans="1:8" x14ac:dyDescent="0.35">
      <c r="A10" s="11" t="s">
        <v>10</v>
      </c>
      <c r="B10" s="2"/>
      <c r="C10" s="12"/>
      <c r="D10" s="9"/>
      <c r="E10" s="7"/>
      <c r="F10" s="11" t="s">
        <v>11</v>
      </c>
      <c r="G10" s="5"/>
      <c r="H10" s="9"/>
    </row>
    <row r="11" spans="1:8" x14ac:dyDescent="0.35">
      <c r="A11" s="2" t="s">
        <v>12</v>
      </c>
      <c r="B11" s="2"/>
      <c r="C11" s="12">
        <v>48000</v>
      </c>
      <c r="D11" s="9">
        <v>36000</v>
      </c>
      <c r="E11" s="7">
        <v>3530</v>
      </c>
      <c r="F11" s="2" t="s">
        <v>12</v>
      </c>
      <c r="G11" s="10">
        <v>24000</v>
      </c>
      <c r="H11" s="14">
        <v>18000</v>
      </c>
    </row>
    <row r="12" spans="1:8" x14ac:dyDescent="0.35">
      <c r="A12" s="11" t="s">
        <v>46</v>
      </c>
      <c r="B12" s="2"/>
      <c r="C12" s="12"/>
      <c r="D12" s="9"/>
      <c r="E12" s="7"/>
      <c r="F12" s="11" t="s">
        <v>45</v>
      </c>
      <c r="G12" s="5"/>
      <c r="H12" s="14"/>
    </row>
    <row r="13" spans="1:8" x14ac:dyDescent="0.35">
      <c r="A13" s="2" t="s">
        <v>13</v>
      </c>
      <c r="B13" s="2"/>
      <c r="C13" s="15">
        <v>124560</v>
      </c>
      <c r="D13" s="9">
        <v>124560</v>
      </c>
      <c r="E13" s="7">
        <v>3540</v>
      </c>
      <c r="F13" s="2" t="s">
        <v>14</v>
      </c>
      <c r="G13" s="16">
        <v>62280</v>
      </c>
      <c r="H13" s="14">
        <v>62280</v>
      </c>
    </row>
    <row r="14" spans="1:8" x14ac:dyDescent="0.35">
      <c r="A14" s="11" t="s">
        <v>40</v>
      </c>
      <c r="B14" s="2"/>
      <c r="C14" s="12"/>
      <c r="D14" s="14"/>
      <c r="E14" s="7"/>
      <c r="F14" s="11" t="s">
        <v>41</v>
      </c>
      <c r="G14" s="10"/>
      <c r="H14" s="14"/>
    </row>
    <row r="15" spans="1:8" x14ac:dyDescent="0.35">
      <c r="A15" s="2" t="s">
        <v>15</v>
      </c>
      <c r="B15" s="2"/>
      <c r="C15" s="12">
        <v>0</v>
      </c>
      <c r="D15" s="14">
        <v>440</v>
      </c>
      <c r="E15" s="17">
        <v>3890</v>
      </c>
      <c r="F15" s="2" t="s">
        <v>15</v>
      </c>
      <c r="G15" s="10">
        <v>0</v>
      </c>
      <c r="H15" s="14">
        <v>220</v>
      </c>
    </row>
    <row r="16" spans="1:8" x14ac:dyDescent="0.35">
      <c r="A16" s="2"/>
      <c r="B16" s="2"/>
      <c r="C16" s="12"/>
      <c r="D16" s="9"/>
      <c r="E16" s="7"/>
      <c r="F16" s="2"/>
      <c r="G16" s="10"/>
      <c r="H16" s="14"/>
    </row>
    <row r="17" spans="1:8" x14ac:dyDescent="0.35">
      <c r="A17" s="1" t="s">
        <v>16</v>
      </c>
      <c r="B17" s="2"/>
      <c r="C17" s="18">
        <f>SUM(C7:C16)</f>
        <v>318960</v>
      </c>
      <c r="D17" s="19">
        <f>SUM(D7:D16)</f>
        <v>300200</v>
      </c>
      <c r="E17" s="20"/>
      <c r="F17" s="1" t="s">
        <v>16</v>
      </c>
      <c r="G17" s="18">
        <f>SUM(G7:G15)</f>
        <v>196080</v>
      </c>
      <c r="H17" s="21">
        <f>SUM(H6:H16)</f>
        <v>184900</v>
      </c>
    </row>
    <row r="18" spans="1:8" x14ac:dyDescent="0.35">
      <c r="A18" s="2"/>
      <c r="B18" s="2"/>
      <c r="C18" s="12"/>
      <c r="D18" s="9"/>
      <c r="E18" s="7"/>
      <c r="F18" s="2"/>
      <c r="G18" s="10"/>
      <c r="H18" s="14"/>
    </row>
    <row r="19" spans="1:8" x14ac:dyDescent="0.35">
      <c r="A19" s="2" t="s">
        <v>17</v>
      </c>
      <c r="B19" s="2"/>
      <c r="C19" s="12"/>
      <c r="D19" s="9"/>
      <c r="E19" s="7"/>
      <c r="F19" s="2" t="s">
        <v>17</v>
      </c>
      <c r="G19" s="10"/>
      <c r="H19" s="22"/>
    </row>
    <row r="20" spans="1:8" x14ac:dyDescent="0.35">
      <c r="A20" s="2" t="s">
        <v>18</v>
      </c>
      <c r="B20" s="2"/>
      <c r="C20" s="38">
        <v>350</v>
      </c>
      <c r="D20" s="23">
        <v>267</v>
      </c>
      <c r="E20" s="7">
        <v>5010</v>
      </c>
      <c r="F20" s="2" t="s">
        <v>18</v>
      </c>
      <c r="G20" s="39">
        <v>175</v>
      </c>
      <c r="H20" s="22">
        <v>133</v>
      </c>
    </row>
    <row r="21" spans="1:8" x14ac:dyDescent="0.35">
      <c r="A21" s="2" t="s">
        <v>19</v>
      </c>
      <c r="B21" s="2"/>
      <c r="C21" s="38">
        <v>3945</v>
      </c>
      <c r="D21" s="23">
        <v>3559</v>
      </c>
      <c r="E21" s="7">
        <v>5012</v>
      </c>
      <c r="F21" s="2" t="s">
        <v>19</v>
      </c>
      <c r="G21" s="39">
        <v>1972</v>
      </c>
      <c r="H21" s="22">
        <v>1779</v>
      </c>
    </row>
    <row r="22" spans="1:8" x14ac:dyDescent="0.35">
      <c r="A22" s="2" t="s">
        <v>20</v>
      </c>
      <c r="B22" s="2"/>
      <c r="C22" s="38">
        <v>15000</v>
      </c>
      <c r="D22" s="23">
        <v>12850</v>
      </c>
      <c r="E22" s="7">
        <v>5020</v>
      </c>
      <c r="F22" s="2" t="s">
        <v>20</v>
      </c>
      <c r="G22" s="39">
        <v>18000</v>
      </c>
      <c r="H22" s="22">
        <v>16397</v>
      </c>
    </row>
    <row r="23" spans="1:8" x14ac:dyDescent="0.35">
      <c r="A23" s="2" t="s">
        <v>21</v>
      </c>
      <c r="B23" s="2"/>
      <c r="C23" s="38">
        <v>124560</v>
      </c>
      <c r="D23" s="23">
        <v>120510</v>
      </c>
      <c r="E23" s="7">
        <v>5030</v>
      </c>
      <c r="F23" s="2" t="s">
        <v>21</v>
      </c>
      <c r="G23" s="39">
        <v>62280</v>
      </c>
      <c r="H23" s="22">
        <v>60250</v>
      </c>
    </row>
    <row r="24" spans="1:8" x14ac:dyDescent="0.35">
      <c r="A24" s="2" t="s">
        <v>22</v>
      </c>
      <c r="B24" s="2"/>
      <c r="C24" s="38">
        <v>12000</v>
      </c>
      <c r="D24" s="23">
        <v>10077</v>
      </c>
      <c r="E24" s="7">
        <v>5040</v>
      </c>
      <c r="F24" s="2" t="s">
        <v>22</v>
      </c>
      <c r="G24" s="39">
        <v>6000</v>
      </c>
      <c r="H24" s="22">
        <v>5037</v>
      </c>
    </row>
    <row r="25" spans="1:8" x14ac:dyDescent="0.35">
      <c r="A25" s="2" t="s">
        <v>23</v>
      </c>
      <c r="B25" s="2"/>
      <c r="C25" s="38">
        <v>42000</v>
      </c>
      <c r="D25" s="23">
        <v>41143</v>
      </c>
      <c r="E25" s="7">
        <v>5050</v>
      </c>
      <c r="F25" s="2" t="s">
        <v>23</v>
      </c>
      <c r="G25" s="39">
        <v>12000</v>
      </c>
      <c r="H25" s="22">
        <v>9292</v>
      </c>
    </row>
    <row r="26" spans="1:8" x14ac:dyDescent="0.35">
      <c r="A26" s="2" t="s">
        <v>24</v>
      </c>
      <c r="B26" s="2"/>
      <c r="C26" s="38">
        <v>2500</v>
      </c>
      <c r="D26" s="23">
        <v>502.5</v>
      </c>
      <c r="E26" s="7">
        <v>5060</v>
      </c>
      <c r="F26" s="2" t="s">
        <v>24</v>
      </c>
      <c r="G26" s="39">
        <v>1250</v>
      </c>
      <c r="H26" s="22">
        <v>252</v>
      </c>
    </row>
    <row r="27" spans="1:8" x14ac:dyDescent="0.35">
      <c r="A27" s="2" t="s">
        <v>25</v>
      </c>
      <c r="B27" s="2"/>
      <c r="C27" s="38">
        <v>1500</v>
      </c>
      <c r="D27" s="9">
        <v>566</v>
      </c>
      <c r="E27" s="7">
        <v>5070</v>
      </c>
      <c r="F27" s="2" t="s">
        <v>25</v>
      </c>
      <c r="G27" s="39">
        <v>750</v>
      </c>
      <c r="H27" s="14">
        <v>283</v>
      </c>
    </row>
    <row r="28" spans="1:8" x14ac:dyDescent="0.35">
      <c r="A28" s="2" t="s">
        <v>26</v>
      </c>
      <c r="B28" s="2"/>
      <c r="C28" s="38">
        <v>200</v>
      </c>
      <c r="D28" s="9">
        <v>120</v>
      </c>
      <c r="E28" s="7">
        <v>5080</v>
      </c>
      <c r="F28" s="2" t="s">
        <v>26</v>
      </c>
      <c r="G28" s="39">
        <v>100</v>
      </c>
      <c r="H28" s="14">
        <v>60</v>
      </c>
    </row>
    <row r="29" spans="1:8" x14ac:dyDescent="0.35">
      <c r="A29" s="2" t="s">
        <v>27</v>
      </c>
      <c r="B29" s="2"/>
      <c r="C29" s="38">
        <v>200</v>
      </c>
      <c r="D29" s="9">
        <v>0</v>
      </c>
      <c r="E29" s="7">
        <v>5090</v>
      </c>
      <c r="F29" s="2" t="s">
        <v>27</v>
      </c>
      <c r="G29" s="39">
        <v>100</v>
      </c>
      <c r="H29" s="14">
        <v>0</v>
      </c>
    </row>
    <row r="30" spans="1:8" x14ac:dyDescent="0.35">
      <c r="A30" s="2" t="s">
        <v>28</v>
      </c>
      <c r="B30" s="2"/>
      <c r="C30" s="38">
        <v>2000</v>
      </c>
      <c r="D30" s="9">
        <v>0</v>
      </c>
      <c r="E30" s="7">
        <v>5098</v>
      </c>
      <c r="F30" s="2" t="s">
        <v>28</v>
      </c>
      <c r="G30" s="40">
        <v>1000</v>
      </c>
      <c r="H30" s="14">
        <v>0</v>
      </c>
    </row>
    <row r="31" spans="1:8" x14ac:dyDescent="0.35">
      <c r="A31" s="2" t="s">
        <v>29</v>
      </c>
      <c r="B31" s="2" t="s">
        <v>8</v>
      </c>
      <c r="C31" s="38">
        <v>1500</v>
      </c>
      <c r="D31" s="9">
        <v>1839</v>
      </c>
      <c r="E31" s="7">
        <v>5099</v>
      </c>
      <c r="F31" s="2" t="s">
        <v>29</v>
      </c>
      <c r="G31" s="39">
        <v>750</v>
      </c>
      <c r="H31" s="3">
        <v>920</v>
      </c>
    </row>
    <row r="32" spans="1:8" x14ac:dyDescent="0.35">
      <c r="A32" s="2" t="s">
        <v>30</v>
      </c>
      <c r="B32" s="2"/>
      <c r="C32" s="38">
        <v>600</v>
      </c>
      <c r="D32" s="9">
        <v>99</v>
      </c>
      <c r="E32" s="7">
        <v>6110</v>
      </c>
      <c r="F32" s="2" t="s">
        <v>30</v>
      </c>
      <c r="G32" s="39">
        <v>300</v>
      </c>
      <c r="H32" s="3">
        <v>50</v>
      </c>
    </row>
    <row r="33" spans="1:8" x14ac:dyDescent="0.35">
      <c r="A33" s="2" t="s">
        <v>31</v>
      </c>
      <c r="B33" s="2"/>
      <c r="C33" s="38">
        <v>4000</v>
      </c>
      <c r="D33" s="9">
        <v>3236.75</v>
      </c>
      <c r="E33" s="7">
        <v>6230</v>
      </c>
      <c r="F33" s="2" t="s">
        <v>31</v>
      </c>
      <c r="G33" s="39">
        <v>2000</v>
      </c>
      <c r="H33" s="9">
        <v>1618</v>
      </c>
    </row>
    <row r="34" spans="1:8" x14ac:dyDescent="0.35">
      <c r="A34" s="2" t="s">
        <v>32</v>
      </c>
      <c r="B34" s="2"/>
      <c r="C34" s="38">
        <v>6000</v>
      </c>
      <c r="D34" s="9">
        <v>12280</v>
      </c>
      <c r="E34" s="37">
        <v>6500</v>
      </c>
      <c r="F34" s="2" t="s">
        <v>32</v>
      </c>
      <c r="G34" s="39">
        <v>3000</v>
      </c>
      <c r="H34" s="9">
        <v>6140</v>
      </c>
    </row>
    <row r="35" spans="1:8" x14ac:dyDescent="0.35">
      <c r="A35" s="2" t="s">
        <v>33</v>
      </c>
      <c r="B35" s="2"/>
      <c r="C35" s="38">
        <v>1670</v>
      </c>
      <c r="D35" s="9">
        <v>1649</v>
      </c>
      <c r="E35" s="7">
        <v>6570</v>
      </c>
      <c r="F35" s="2" t="s">
        <v>33</v>
      </c>
      <c r="G35" s="39">
        <v>840</v>
      </c>
      <c r="H35" s="9">
        <v>825</v>
      </c>
    </row>
    <row r="36" spans="1:8" x14ac:dyDescent="0.35">
      <c r="A36" s="2" t="s">
        <v>34</v>
      </c>
      <c r="B36" s="2"/>
      <c r="C36" s="38">
        <v>1100</v>
      </c>
      <c r="D36" s="9">
        <v>581.9</v>
      </c>
      <c r="E36" s="7">
        <v>6620</v>
      </c>
      <c r="F36" s="2" t="s">
        <v>34</v>
      </c>
      <c r="G36" s="39">
        <v>550</v>
      </c>
      <c r="H36" s="3">
        <v>291</v>
      </c>
    </row>
    <row r="37" spans="1:8" x14ac:dyDescent="0.35">
      <c r="A37" s="2" t="s">
        <v>35</v>
      </c>
      <c r="B37" s="2"/>
      <c r="C37" s="38">
        <v>10100</v>
      </c>
      <c r="D37" s="25">
        <v>8000</v>
      </c>
      <c r="E37" s="7">
        <v>6980</v>
      </c>
      <c r="F37" s="2" t="s">
        <v>35</v>
      </c>
      <c r="G37" s="39">
        <v>5050</v>
      </c>
      <c r="H37" s="26">
        <v>4000</v>
      </c>
    </row>
    <row r="38" spans="1:8" x14ac:dyDescent="0.35">
      <c r="A38" s="2" t="s">
        <v>36</v>
      </c>
      <c r="B38" s="2"/>
      <c r="C38" s="38">
        <v>4305</v>
      </c>
      <c r="D38" s="9">
        <v>4305</v>
      </c>
      <c r="E38" s="7">
        <v>7240</v>
      </c>
      <c r="F38" s="2" t="s">
        <v>36</v>
      </c>
      <c r="G38" s="39">
        <v>3645</v>
      </c>
      <c r="H38" s="3">
        <v>3645</v>
      </c>
    </row>
    <row r="39" spans="1:8" x14ac:dyDescent="0.35">
      <c r="A39" s="2"/>
      <c r="B39" s="2"/>
      <c r="C39" s="12"/>
      <c r="D39" s="9"/>
      <c r="E39" s="4"/>
      <c r="F39" s="2"/>
      <c r="G39" s="24"/>
      <c r="H39" s="14"/>
    </row>
    <row r="40" spans="1:8" x14ac:dyDescent="0.35">
      <c r="A40" s="2" t="s">
        <v>16</v>
      </c>
      <c r="B40" s="2"/>
      <c r="C40" s="18">
        <f>SUM(C20:C39)</f>
        <v>233530</v>
      </c>
      <c r="D40" s="19">
        <f>SUM(D20:D39)</f>
        <v>221585.15</v>
      </c>
      <c r="E40" s="27"/>
      <c r="F40" s="2" t="s">
        <v>16</v>
      </c>
      <c r="G40" s="29">
        <f>SUM(G20:G39)</f>
        <v>119762</v>
      </c>
      <c r="H40" s="21">
        <f>SUM(H20:H39)</f>
        <v>110972</v>
      </c>
    </row>
    <row r="41" spans="1:8" x14ac:dyDescent="0.35">
      <c r="A41" s="2" t="s">
        <v>37</v>
      </c>
      <c r="B41" s="2"/>
      <c r="C41" s="12">
        <v>-124560</v>
      </c>
      <c r="D41" s="9">
        <v>-120510</v>
      </c>
      <c r="E41" s="4"/>
      <c r="F41" s="2"/>
      <c r="G41" s="10">
        <v>-61200</v>
      </c>
      <c r="H41" s="14">
        <v>-60250</v>
      </c>
    </row>
    <row r="42" spans="1:8" x14ac:dyDescent="0.35">
      <c r="C42" s="36">
        <f>SUM(C40:C41)</f>
        <v>108970</v>
      </c>
      <c r="D42" s="36">
        <f>SUM(D40:D41)</f>
        <v>101075.15</v>
      </c>
      <c r="G42" s="36">
        <f>SUM(G40:G41)</f>
        <v>58562</v>
      </c>
      <c r="H42" s="36">
        <f>SUM(H40:H41)</f>
        <v>50722</v>
      </c>
    </row>
    <row r="43" spans="1:8" x14ac:dyDescent="0.35">
      <c r="A43" s="33" t="s">
        <v>42</v>
      </c>
      <c r="B43" s="33"/>
      <c r="C43" s="34">
        <f>SUM(C7-C42)</f>
        <v>1430</v>
      </c>
      <c r="D43" s="35" t="s">
        <v>8</v>
      </c>
      <c r="E43" s="33"/>
      <c r="F43" s="33"/>
      <c r="G43" s="35">
        <f>SUM(G7-G42)</f>
        <v>838</v>
      </c>
      <c r="H43" s="35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2DD1F-2D39-410C-90F3-6350649EC34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2023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Ingegerd</dc:creator>
  <cp:lastModifiedBy>Katarina</cp:lastModifiedBy>
  <cp:lastPrinted>2023-01-31T13:56:03Z</cp:lastPrinted>
  <dcterms:created xsi:type="dcterms:W3CDTF">2022-03-03T06:58:49Z</dcterms:created>
  <dcterms:modified xsi:type="dcterms:W3CDTF">2023-03-17T10:33:32Z</dcterms:modified>
</cp:coreProperties>
</file>