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Desktop\Kattis\Handarbetsvägens samfällighet\Handlingar årsmöte 2022\"/>
    </mc:Choice>
  </mc:AlternateContent>
  <xr:revisionPtr revIDLastSave="0" documentId="8_{C557A852-E3BF-4A49-BA91-668937278455}" xr6:coauthVersionLast="47" xr6:coauthVersionMax="47" xr10:uidLastSave="{00000000-0000-0000-0000-000000000000}"/>
  <bookViews>
    <workbookView xWindow="-110" yWindow="-110" windowWidth="19420" windowHeight="10420" xr2:uid="{18067DA7-52D7-411B-901C-5178FE4EDE6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H42" i="1" s="1"/>
  <c r="H47" i="1" s="1"/>
  <c r="E40" i="1"/>
  <c r="D40" i="1"/>
  <c r="D42" i="1" s="1"/>
  <c r="I17" i="1"/>
  <c r="H17" i="1"/>
  <c r="E17" i="1"/>
  <c r="D17" i="1"/>
  <c r="I42" i="1" l="1"/>
  <c r="I47" i="1" s="1"/>
  <c r="E42" i="1"/>
  <c r="E47" i="1" s="1"/>
  <c r="A42" i="1"/>
  <c r="D47" i="1"/>
</calcChain>
</file>

<file path=xl/sharedStrings.xml><?xml version="1.0" encoding="utf-8"?>
<sst xmlns="http://schemas.openxmlformats.org/spreadsheetml/2006/main" count="106" uniqueCount="54">
  <si>
    <t xml:space="preserve">HANDARBETETS </t>
  </si>
  <si>
    <t>VIRKLAPPENS</t>
  </si>
  <si>
    <t>SAMFÄLLIGHETSFÖRENING</t>
  </si>
  <si>
    <t>Förslag 
2022</t>
  </si>
  <si>
    <t>Resultat
 2021</t>
  </si>
  <si>
    <t>konto</t>
  </si>
  <si>
    <t>INTÄKTER</t>
  </si>
  <si>
    <t>Försäljn. Tjänst ( el)</t>
  </si>
  <si>
    <t xml:space="preserve">Medlemsavgifter </t>
  </si>
  <si>
    <t>Medlemsavgifter</t>
  </si>
  <si>
    <t>48 * 2 150</t>
  </si>
  <si>
    <r>
      <t xml:space="preserve"> </t>
    </r>
    <r>
      <rPr>
        <sz val="11"/>
        <color indexed="10"/>
        <rFont val="Times New Roman"/>
        <family val="1"/>
      </rPr>
      <t>(24*2 250)</t>
    </r>
  </si>
  <si>
    <t xml:space="preserve"> </t>
  </si>
  <si>
    <t>Avgift fond</t>
  </si>
  <si>
    <t>(48*750)</t>
  </si>
  <si>
    <t>(24*2 100)</t>
  </si>
  <si>
    <t>Lekplatsfond</t>
  </si>
  <si>
    <t>(48 *750) ??</t>
  </si>
  <si>
    <t>(24 *750 )</t>
  </si>
  <si>
    <r>
      <t>Sophämtningsavgifter</t>
    </r>
    <r>
      <rPr>
        <b/>
        <sz val="11"/>
        <color indexed="10"/>
        <rFont val="Times New Roman"/>
        <family val="1"/>
      </rPr>
      <t xml:space="preserve"> </t>
    </r>
  </si>
  <si>
    <t>Sophämtningsavgifter</t>
  </si>
  <si>
    <t>(48*2 595 )</t>
  </si>
  <si>
    <t>(24*2 595)</t>
  </si>
  <si>
    <t>Övriga intäkter</t>
  </si>
  <si>
    <t>SUMMA</t>
  </si>
  <si>
    <t>KOSTNADER</t>
  </si>
  <si>
    <t>Lokalhyra</t>
  </si>
  <si>
    <t>ok</t>
  </si>
  <si>
    <t>Markhyra/sophus</t>
  </si>
  <si>
    <t>El/belysning</t>
  </si>
  <si>
    <t xml:space="preserve">Sopavgifter </t>
  </si>
  <si>
    <t>Hya container</t>
  </si>
  <si>
    <t>Snöröjning/sanduppt</t>
  </si>
  <si>
    <t>?</t>
  </si>
  <si>
    <t>Rep underhåll Blomlådor</t>
  </si>
  <si>
    <t>Rep och underhåll sophus</t>
  </si>
  <si>
    <t>Inköp/rep inventarier</t>
  </si>
  <si>
    <t xml:space="preserve">ok </t>
  </si>
  <si>
    <t>Rep o. underhåll avlopp</t>
  </si>
  <si>
    <t>Rep o. underhåll Lekpl</t>
  </si>
  <si>
    <t xml:space="preserve">Parkeringsplatser </t>
  </si>
  <si>
    <t>Kontorsmaterial</t>
  </si>
  <si>
    <t>Data kostnad</t>
  </si>
  <si>
    <t>Övriga kostnader</t>
  </si>
  <si>
    <t>??</t>
  </si>
  <si>
    <t>Bankkostander</t>
  </si>
  <si>
    <t>Möt o. Medlemsaktivitet</t>
  </si>
  <si>
    <t>Avgift Villaägarna/Försäkr</t>
  </si>
  <si>
    <t>Styrelsearvoden</t>
  </si>
  <si>
    <t>sopavgift</t>
  </si>
  <si>
    <t>BERÄKNAT RESULTAT</t>
  </si>
  <si>
    <t>Fondavsättning</t>
  </si>
  <si>
    <t>Årets resultat</t>
  </si>
  <si>
    <t>FÖRSLAG TILL BUDGET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</si>
</sst>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r"/>
  </numFmts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Algerian"/>
      <family val="5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right" wrapText="1"/>
    </xf>
    <xf numFmtId="0" fontId="7" fillId="3" borderId="0" xfId="0" applyFont="1" applyFill="1" applyAlignment="1">
      <alignment horizontal="right"/>
    </xf>
    <xf numFmtId="0" fontId="5" fillId="0" borderId="0" xfId="0" applyFont="1" applyAlignment="1">
      <alignment horizontal="center" wrapText="1"/>
    </xf>
    <xf numFmtId="0" fontId="7" fillId="3" borderId="0" xfId="0" applyFont="1" applyFill="1"/>
    <xf numFmtId="164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 applyAlignment="1">
      <alignment horizontal="center"/>
    </xf>
    <xf numFmtId="0" fontId="8" fillId="0" borderId="0" xfId="0" applyFont="1"/>
    <xf numFmtId="164" fontId="2" fillId="0" borderId="0" xfId="0" applyNumberFormat="1" applyFont="1"/>
    <xf numFmtId="164" fontId="2" fillId="3" borderId="0" xfId="0" applyNumberFormat="1" applyFont="1" applyFill="1"/>
    <xf numFmtId="3" fontId="3" fillId="0" borderId="0" xfId="0" applyNumberFormat="1" applyFont="1" applyAlignment="1">
      <alignment horizontal="right"/>
    </xf>
    <xf numFmtId="164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right"/>
    </xf>
    <xf numFmtId="164" fontId="1" fillId="0" borderId="0" xfId="0" applyNumberFormat="1" applyFont="1"/>
    <xf numFmtId="3" fontId="11" fillId="0" borderId="0" xfId="0" applyNumberFormat="1" applyFont="1"/>
    <xf numFmtId="164" fontId="7" fillId="3" borderId="0" xfId="0" applyNumberFormat="1" applyFont="1" applyFill="1"/>
    <xf numFmtId="3" fontId="11" fillId="0" borderId="0" xfId="0" applyNumberFormat="1" applyFont="1" applyAlignment="1">
      <alignment horizontal="right"/>
    </xf>
    <xf numFmtId="3" fontId="3" fillId="4" borderId="0" xfId="0" applyNumberFormat="1" applyFont="1" applyFill="1" applyAlignment="1">
      <alignment horizontal="right"/>
    </xf>
    <xf numFmtId="3" fontId="3" fillId="4" borderId="0" xfId="0" applyNumberFormat="1" applyFont="1" applyFill="1"/>
    <xf numFmtId="3" fontId="2" fillId="3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3" borderId="0" xfId="0" applyNumberFormat="1" applyFont="1" applyFill="1"/>
    <xf numFmtId="0" fontId="3" fillId="3" borderId="0" xfId="0" applyFont="1" applyFill="1"/>
    <xf numFmtId="164" fontId="4" fillId="0" borderId="0" xfId="0" applyNumberFormat="1" applyFont="1"/>
    <xf numFmtId="164" fontId="1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12" fillId="0" borderId="0" xfId="0" applyFont="1"/>
    <xf numFmtId="164" fontId="1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AA57C-9E5D-4980-B86D-A63F5CE7ABCE}">
  <dimension ref="A1:I48"/>
  <sheetViews>
    <sheetView tabSelected="1" workbookViewId="0">
      <selection activeCell="K4" sqref="K4"/>
    </sheetView>
  </sheetViews>
  <sheetFormatPr defaultRowHeight="14.5" x14ac:dyDescent="0.35"/>
  <cols>
    <col min="4" max="4" width="10.453125" customWidth="1"/>
    <col min="8" max="8" width="9.90625" customWidth="1"/>
  </cols>
  <sheetData>
    <row r="1" spans="1:9" ht="28" x14ac:dyDescent="0.65">
      <c r="C1" s="37" t="s">
        <v>53</v>
      </c>
      <c r="D1" s="37"/>
      <c r="E1" s="37"/>
      <c r="F1" s="38"/>
      <c r="G1" s="38"/>
      <c r="H1" s="38"/>
    </row>
    <row r="2" spans="1:9" x14ac:dyDescent="0.35">
      <c r="A2" s="1" t="s">
        <v>0</v>
      </c>
      <c r="B2" s="2"/>
      <c r="C2" s="3"/>
      <c r="D2" s="2"/>
      <c r="E2" s="3"/>
      <c r="F2" s="4"/>
      <c r="G2" s="1" t="s">
        <v>1</v>
      </c>
      <c r="H2" s="5"/>
      <c r="I2" s="3"/>
    </row>
    <row r="3" spans="1:9" x14ac:dyDescent="0.35">
      <c r="A3" s="1" t="s">
        <v>2</v>
      </c>
      <c r="B3" s="2"/>
      <c r="C3" s="3"/>
      <c r="D3" s="2"/>
      <c r="E3" s="3"/>
      <c r="F3" s="4"/>
      <c r="G3" s="1" t="s">
        <v>2</v>
      </c>
      <c r="H3" s="5"/>
      <c r="I3" s="3"/>
    </row>
    <row r="4" spans="1:9" ht="28.5" x14ac:dyDescent="0.35">
      <c r="A4" s="2"/>
      <c r="B4" s="2"/>
      <c r="C4" s="3"/>
      <c r="D4" s="6" t="s">
        <v>3</v>
      </c>
      <c r="E4" s="7" t="s">
        <v>4</v>
      </c>
      <c r="F4" s="8" t="s">
        <v>5</v>
      </c>
      <c r="G4" s="5"/>
      <c r="H4" s="9" t="s">
        <v>3</v>
      </c>
      <c r="I4" s="7" t="s">
        <v>4</v>
      </c>
    </row>
    <row r="5" spans="1:9" x14ac:dyDescent="0.35">
      <c r="A5" s="2" t="s">
        <v>6</v>
      </c>
      <c r="B5" s="2"/>
      <c r="C5" s="3"/>
      <c r="D5" s="2"/>
      <c r="E5" s="3"/>
      <c r="F5" s="10"/>
      <c r="G5" s="2" t="s">
        <v>6</v>
      </c>
      <c r="H5" s="5"/>
      <c r="I5" s="3"/>
    </row>
    <row r="6" spans="1:9" x14ac:dyDescent="0.35">
      <c r="A6" s="2"/>
      <c r="B6" s="2"/>
      <c r="C6" s="3"/>
      <c r="D6" s="2"/>
      <c r="E6" s="3"/>
      <c r="F6" s="10">
        <v>3040</v>
      </c>
      <c r="G6" s="2" t="s">
        <v>7</v>
      </c>
      <c r="H6" s="5"/>
      <c r="I6" s="3">
        <v>790</v>
      </c>
    </row>
    <row r="7" spans="1:9" x14ac:dyDescent="0.35">
      <c r="A7" s="2" t="s">
        <v>8</v>
      </c>
      <c r="B7" s="2"/>
      <c r="C7" s="3"/>
      <c r="D7" s="11">
        <v>100320</v>
      </c>
      <c r="E7" s="12">
        <v>100800</v>
      </c>
      <c r="F7" s="10">
        <v>3510</v>
      </c>
      <c r="G7" s="2" t="s">
        <v>9</v>
      </c>
      <c r="H7" s="13">
        <v>54000</v>
      </c>
      <c r="I7" s="12">
        <v>60000</v>
      </c>
    </row>
    <row r="8" spans="1:9" x14ac:dyDescent="0.35">
      <c r="A8" s="14" t="s">
        <v>10</v>
      </c>
      <c r="B8" s="2"/>
      <c r="C8" s="3"/>
      <c r="D8" s="15"/>
      <c r="E8" s="12"/>
      <c r="F8" s="10"/>
      <c r="G8" s="2" t="s">
        <v>11</v>
      </c>
      <c r="H8" s="5"/>
      <c r="I8" s="12" t="s">
        <v>12</v>
      </c>
    </row>
    <row r="9" spans="1:9" x14ac:dyDescent="0.35">
      <c r="A9" s="2" t="s">
        <v>13</v>
      </c>
      <c r="B9" s="2"/>
      <c r="C9" s="3"/>
      <c r="D9" s="16">
        <v>36000</v>
      </c>
      <c r="E9" s="12">
        <v>36000</v>
      </c>
      <c r="F9" s="10">
        <v>3520</v>
      </c>
      <c r="G9" s="2" t="s">
        <v>13</v>
      </c>
      <c r="H9" s="13">
        <v>50400</v>
      </c>
      <c r="I9" s="12">
        <v>52800</v>
      </c>
    </row>
    <row r="10" spans="1:9" x14ac:dyDescent="0.35">
      <c r="A10" s="14" t="s">
        <v>14</v>
      </c>
      <c r="B10" s="2"/>
      <c r="C10" s="3"/>
      <c r="D10" s="15"/>
      <c r="E10" s="12"/>
      <c r="F10" s="10"/>
      <c r="G10" s="14" t="s">
        <v>15</v>
      </c>
      <c r="H10" s="5"/>
      <c r="I10" s="12"/>
    </row>
    <row r="11" spans="1:9" x14ac:dyDescent="0.35">
      <c r="A11" s="2" t="s">
        <v>16</v>
      </c>
      <c r="B11" s="2"/>
      <c r="C11" s="3"/>
      <c r="D11" s="15">
        <v>36000</v>
      </c>
      <c r="E11" s="12">
        <v>24000</v>
      </c>
      <c r="F11" s="10">
        <v>3530</v>
      </c>
      <c r="G11" s="2" t="s">
        <v>16</v>
      </c>
      <c r="H11" s="13">
        <v>18000</v>
      </c>
      <c r="I11" s="17">
        <v>12000</v>
      </c>
    </row>
    <row r="12" spans="1:9" x14ac:dyDescent="0.35">
      <c r="A12" s="14" t="s">
        <v>17</v>
      </c>
      <c r="B12" s="2"/>
      <c r="C12" s="3"/>
      <c r="D12" s="15"/>
      <c r="E12" s="12"/>
      <c r="F12" s="10"/>
      <c r="G12" s="14" t="s">
        <v>18</v>
      </c>
      <c r="H12" s="5"/>
      <c r="I12" s="17"/>
    </row>
    <row r="13" spans="1:9" x14ac:dyDescent="0.35">
      <c r="A13" s="2" t="s">
        <v>19</v>
      </c>
      <c r="B13" s="2"/>
      <c r="C13" s="3"/>
      <c r="D13" s="18">
        <v>124560</v>
      </c>
      <c r="E13" s="12">
        <v>100800</v>
      </c>
      <c r="F13" s="10">
        <v>3540</v>
      </c>
      <c r="G13" s="2" t="s">
        <v>20</v>
      </c>
      <c r="H13" s="19">
        <v>62280</v>
      </c>
      <c r="I13" s="17">
        <v>50400</v>
      </c>
    </row>
    <row r="14" spans="1:9" x14ac:dyDescent="0.35">
      <c r="A14" s="14" t="s">
        <v>21</v>
      </c>
      <c r="B14" s="2"/>
      <c r="C14" s="3"/>
      <c r="D14" s="15"/>
      <c r="E14" s="17"/>
      <c r="F14" s="10"/>
      <c r="G14" s="14" t="s">
        <v>22</v>
      </c>
      <c r="H14" s="13"/>
      <c r="I14" s="17"/>
    </row>
    <row r="15" spans="1:9" x14ac:dyDescent="0.35">
      <c r="A15" s="2" t="s">
        <v>23</v>
      </c>
      <c r="B15" s="2"/>
      <c r="C15" s="3"/>
      <c r="D15" s="15">
        <v>0</v>
      </c>
      <c r="E15" s="17">
        <v>440</v>
      </c>
      <c r="F15" s="20">
        <v>3890</v>
      </c>
      <c r="G15" s="2" t="s">
        <v>23</v>
      </c>
      <c r="H15" s="13">
        <v>0</v>
      </c>
      <c r="I15" s="17">
        <v>220</v>
      </c>
    </row>
    <row r="16" spans="1:9" x14ac:dyDescent="0.35">
      <c r="A16" s="2"/>
      <c r="B16" s="2"/>
      <c r="C16" s="3"/>
      <c r="D16" s="15"/>
      <c r="E16" s="12"/>
      <c r="F16" s="10"/>
      <c r="G16" s="2"/>
      <c r="H16" s="13"/>
      <c r="I16" s="17"/>
    </row>
    <row r="17" spans="1:9" x14ac:dyDescent="0.35">
      <c r="A17" s="1" t="s">
        <v>24</v>
      </c>
      <c r="B17" s="2"/>
      <c r="C17" s="3"/>
      <c r="D17" s="21">
        <f>SUM(D7:D16)</f>
        <v>296880</v>
      </c>
      <c r="E17" s="22">
        <f>SUM(E7:E16)</f>
        <v>262040</v>
      </c>
      <c r="F17" s="23"/>
      <c r="G17" s="1" t="s">
        <v>24</v>
      </c>
      <c r="H17" s="21">
        <f>SUM(H7:H15)</f>
        <v>184680</v>
      </c>
      <c r="I17" s="24">
        <f>SUM(I6:I16)</f>
        <v>176210</v>
      </c>
    </row>
    <row r="18" spans="1:9" x14ac:dyDescent="0.35">
      <c r="A18" s="2"/>
      <c r="B18" s="2"/>
      <c r="C18" s="3"/>
      <c r="D18" s="15"/>
      <c r="E18" s="12"/>
      <c r="F18" s="10"/>
      <c r="G18" s="2"/>
      <c r="H18" s="13"/>
      <c r="I18" s="17"/>
    </row>
    <row r="19" spans="1:9" x14ac:dyDescent="0.35">
      <c r="A19" s="2" t="s">
        <v>25</v>
      </c>
      <c r="B19" s="2"/>
      <c r="C19" s="3"/>
      <c r="D19" s="15"/>
      <c r="E19" s="12"/>
      <c r="F19" s="10"/>
      <c r="G19" s="2" t="s">
        <v>25</v>
      </c>
      <c r="H19" s="13"/>
      <c r="I19" s="25"/>
    </row>
    <row r="20" spans="1:9" x14ac:dyDescent="0.35">
      <c r="A20" s="2" t="s">
        <v>26</v>
      </c>
      <c r="B20" s="2"/>
      <c r="C20" s="3" t="s">
        <v>27</v>
      </c>
      <c r="D20" s="16">
        <v>400</v>
      </c>
      <c r="E20" s="26">
        <v>0</v>
      </c>
      <c r="F20" s="10">
        <v>5010</v>
      </c>
      <c r="G20" s="2" t="s">
        <v>26</v>
      </c>
      <c r="H20" s="27">
        <v>200</v>
      </c>
      <c r="I20" s="25">
        <v>0</v>
      </c>
    </row>
    <row r="21" spans="1:9" x14ac:dyDescent="0.35">
      <c r="A21" s="2" t="s">
        <v>28</v>
      </c>
      <c r="B21" s="2"/>
      <c r="C21" s="3" t="s">
        <v>27</v>
      </c>
      <c r="D21" s="16">
        <v>3560</v>
      </c>
      <c r="E21" s="26">
        <v>3461</v>
      </c>
      <c r="F21" s="10">
        <v>5012</v>
      </c>
      <c r="G21" s="2" t="s">
        <v>28</v>
      </c>
      <c r="H21" s="27">
        <v>1780</v>
      </c>
      <c r="I21" s="25">
        <v>1731</v>
      </c>
    </row>
    <row r="22" spans="1:9" x14ac:dyDescent="0.35">
      <c r="A22" s="2" t="s">
        <v>29</v>
      </c>
      <c r="B22" s="2"/>
      <c r="C22" s="3" t="s">
        <v>27</v>
      </c>
      <c r="D22" s="16">
        <v>13500</v>
      </c>
      <c r="E22" s="26">
        <v>12812</v>
      </c>
      <c r="F22" s="10">
        <v>5020</v>
      </c>
      <c r="G22" s="2" t="s">
        <v>29</v>
      </c>
      <c r="H22" s="27">
        <v>17200</v>
      </c>
      <c r="I22" s="25">
        <v>16434</v>
      </c>
    </row>
    <row r="23" spans="1:9" x14ac:dyDescent="0.35">
      <c r="A23" s="2" t="s">
        <v>30</v>
      </c>
      <c r="B23" s="2"/>
      <c r="C23" s="3" t="s">
        <v>27</v>
      </c>
      <c r="D23" s="16">
        <v>124560</v>
      </c>
      <c r="E23" s="26">
        <v>106270</v>
      </c>
      <c r="F23" s="10">
        <v>5030</v>
      </c>
      <c r="G23" s="2" t="s">
        <v>30</v>
      </c>
      <c r="H23" s="27">
        <v>62280</v>
      </c>
      <c r="I23" s="25">
        <v>53138</v>
      </c>
    </row>
    <row r="24" spans="1:9" x14ac:dyDescent="0.35">
      <c r="A24" s="2" t="s">
        <v>31</v>
      </c>
      <c r="B24" s="2"/>
      <c r="C24" s="3" t="s">
        <v>27</v>
      </c>
      <c r="D24" s="16">
        <v>7800</v>
      </c>
      <c r="E24" s="26">
        <v>7788</v>
      </c>
      <c r="F24" s="10">
        <v>5040</v>
      </c>
      <c r="G24" s="2" t="s">
        <v>31</v>
      </c>
      <c r="H24" s="27">
        <v>3900</v>
      </c>
      <c r="I24" s="25">
        <v>3894</v>
      </c>
    </row>
    <row r="25" spans="1:9" x14ac:dyDescent="0.35">
      <c r="A25" s="2" t="s">
        <v>32</v>
      </c>
      <c r="B25" s="2"/>
      <c r="C25" s="3" t="s">
        <v>33</v>
      </c>
      <c r="D25" s="16">
        <v>40000</v>
      </c>
      <c r="E25" s="26">
        <v>35136</v>
      </c>
      <c r="F25" s="10">
        <v>5050</v>
      </c>
      <c r="G25" s="2" t="s">
        <v>32</v>
      </c>
      <c r="H25" s="27">
        <v>10000</v>
      </c>
      <c r="I25" s="25">
        <v>8095</v>
      </c>
    </row>
    <row r="26" spans="1:9" x14ac:dyDescent="0.35">
      <c r="A26" s="2" t="s">
        <v>34</v>
      </c>
      <c r="B26" s="2"/>
      <c r="C26" s="3" t="s">
        <v>27</v>
      </c>
      <c r="D26" s="16">
        <v>2500</v>
      </c>
      <c r="E26" s="26">
        <v>704</v>
      </c>
      <c r="F26" s="10">
        <v>5060</v>
      </c>
      <c r="G26" s="2" t="s">
        <v>34</v>
      </c>
      <c r="H26" s="27">
        <v>1250</v>
      </c>
      <c r="I26" s="25">
        <v>351</v>
      </c>
    </row>
    <row r="27" spans="1:9" x14ac:dyDescent="0.35">
      <c r="A27" s="2" t="s">
        <v>35</v>
      </c>
      <c r="B27" s="2"/>
      <c r="C27" s="3" t="s">
        <v>27</v>
      </c>
      <c r="D27" s="16">
        <v>2000</v>
      </c>
      <c r="E27" s="12">
        <v>2633</v>
      </c>
      <c r="F27" s="10">
        <v>5070</v>
      </c>
      <c r="G27" s="2" t="s">
        <v>35</v>
      </c>
      <c r="H27" s="27">
        <v>1000</v>
      </c>
      <c r="I27" s="17">
        <v>1316</v>
      </c>
    </row>
    <row r="28" spans="1:9" x14ac:dyDescent="0.35">
      <c r="A28" s="2" t="s">
        <v>36</v>
      </c>
      <c r="B28" s="2"/>
      <c r="C28" s="3" t="s">
        <v>37</v>
      </c>
      <c r="D28" s="16">
        <v>1000</v>
      </c>
      <c r="E28" s="12">
        <v>2034</v>
      </c>
      <c r="F28" s="10">
        <v>5080</v>
      </c>
      <c r="G28" s="2" t="s">
        <v>36</v>
      </c>
      <c r="H28" s="27">
        <v>500</v>
      </c>
      <c r="I28" s="17">
        <v>1017</v>
      </c>
    </row>
    <row r="29" spans="1:9" x14ac:dyDescent="0.35">
      <c r="A29" s="2" t="s">
        <v>38</v>
      </c>
      <c r="B29" s="2"/>
      <c r="C29" s="3" t="s">
        <v>27</v>
      </c>
      <c r="D29" s="16">
        <v>200</v>
      </c>
      <c r="E29" s="12">
        <v>0</v>
      </c>
      <c r="F29" s="10">
        <v>5090</v>
      </c>
      <c r="G29" s="2" t="s">
        <v>38</v>
      </c>
      <c r="H29" s="27">
        <v>100</v>
      </c>
      <c r="I29" s="17">
        <v>0</v>
      </c>
    </row>
    <row r="30" spans="1:9" x14ac:dyDescent="0.35">
      <c r="A30" s="2" t="s">
        <v>39</v>
      </c>
      <c r="B30" s="2"/>
      <c r="C30" s="3" t="s">
        <v>33</v>
      </c>
      <c r="D30" s="16">
        <v>2000</v>
      </c>
      <c r="E30" s="12">
        <v>1833</v>
      </c>
      <c r="F30" s="10">
        <v>5098</v>
      </c>
      <c r="G30" s="2" t="s">
        <v>39</v>
      </c>
      <c r="H30" s="2">
        <v>1000</v>
      </c>
      <c r="I30" s="17">
        <v>917</v>
      </c>
    </row>
    <row r="31" spans="1:9" x14ac:dyDescent="0.35">
      <c r="A31" s="2" t="s">
        <v>40</v>
      </c>
      <c r="B31" s="2" t="s">
        <v>12</v>
      </c>
      <c r="C31" s="3" t="s">
        <v>27</v>
      </c>
      <c r="D31" s="16">
        <v>2000</v>
      </c>
      <c r="E31" s="12">
        <v>2225</v>
      </c>
      <c r="F31" s="10">
        <v>5099</v>
      </c>
      <c r="G31" s="2" t="s">
        <v>40</v>
      </c>
      <c r="H31" s="27">
        <v>1000</v>
      </c>
      <c r="I31" s="3">
        <v>1113</v>
      </c>
    </row>
    <row r="32" spans="1:9" x14ac:dyDescent="0.35">
      <c r="A32" s="2" t="s">
        <v>41</v>
      </c>
      <c r="B32" s="2"/>
      <c r="C32" s="3" t="s">
        <v>27</v>
      </c>
      <c r="D32" s="16">
        <v>700</v>
      </c>
      <c r="E32" s="12">
        <v>0</v>
      </c>
      <c r="F32" s="10">
        <v>6110</v>
      </c>
      <c r="G32" s="2" t="s">
        <v>41</v>
      </c>
      <c r="H32" s="27">
        <v>350</v>
      </c>
      <c r="I32" s="3">
        <v>0</v>
      </c>
    </row>
    <row r="33" spans="1:9" x14ac:dyDescent="0.35">
      <c r="A33" s="2" t="s">
        <v>42</v>
      </c>
      <c r="B33" s="2"/>
      <c r="C33" s="3" t="s">
        <v>27</v>
      </c>
      <c r="D33" s="16">
        <v>3600</v>
      </c>
      <c r="E33" s="12">
        <v>3358</v>
      </c>
      <c r="F33" s="10">
        <v>6230</v>
      </c>
      <c r="G33" s="2" t="s">
        <v>42</v>
      </c>
      <c r="H33" s="27">
        <v>1800</v>
      </c>
      <c r="I33" s="12">
        <v>1679</v>
      </c>
    </row>
    <row r="34" spans="1:9" x14ac:dyDescent="0.35">
      <c r="A34" s="2" t="s">
        <v>43</v>
      </c>
      <c r="B34" s="2"/>
      <c r="C34" s="3" t="s">
        <v>44</v>
      </c>
      <c r="D34" s="15">
        <v>4600</v>
      </c>
      <c r="E34" s="12">
        <v>12684</v>
      </c>
      <c r="F34" s="10">
        <v>6500</v>
      </c>
      <c r="G34" s="2" t="s">
        <v>43</v>
      </c>
      <c r="H34" s="28">
        <v>2300</v>
      </c>
      <c r="I34" s="12">
        <v>5793</v>
      </c>
    </row>
    <row r="35" spans="1:9" x14ac:dyDescent="0.35">
      <c r="A35" s="2" t="s">
        <v>45</v>
      </c>
      <c r="B35" s="2"/>
      <c r="C35" s="3" t="s">
        <v>27</v>
      </c>
      <c r="D35" s="16">
        <v>1650</v>
      </c>
      <c r="E35" s="12">
        <v>1317</v>
      </c>
      <c r="F35" s="10">
        <v>6570</v>
      </c>
      <c r="G35" s="2" t="s">
        <v>45</v>
      </c>
      <c r="H35" s="27">
        <v>825</v>
      </c>
      <c r="I35" s="12">
        <v>656</v>
      </c>
    </row>
    <row r="36" spans="1:9" x14ac:dyDescent="0.35">
      <c r="A36" s="2" t="s">
        <v>46</v>
      </c>
      <c r="B36" s="2"/>
      <c r="C36" s="3" t="s">
        <v>27</v>
      </c>
      <c r="D36" s="16">
        <v>1100</v>
      </c>
      <c r="E36" s="12">
        <v>515</v>
      </c>
      <c r="F36" s="10">
        <v>6620</v>
      </c>
      <c r="G36" s="2" t="s">
        <v>46</v>
      </c>
      <c r="H36" s="27">
        <v>550</v>
      </c>
      <c r="I36" s="3">
        <v>258</v>
      </c>
    </row>
    <row r="37" spans="1:9" x14ac:dyDescent="0.35">
      <c r="A37" s="2" t="s">
        <v>47</v>
      </c>
      <c r="B37" s="2"/>
      <c r="C37" s="3" t="s">
        <v>27</v>
      </c>
      <c r="D37" s="16">
        <v>8000</v>
      </c>
      <c r="E37" s="29">
        <v>7933</v>
      </c>
      <c r="F37" s="10">
        <v>6980</v>
      </c>
      <c r="G37" s="2" t="s">
        <v>47</v>
      </c>
      <c r="H37" s="27">
        <v>4000</v>
      </c>
      <c r="I37" s="30">
        <v>3967</v>
      </c>
    </row>
    <row r="38" spans="1:9" x14ac:dyDescent="0.35">
      <c r="A38" s="2" t="s">
        <v>48</v>
      </c>
      <c r="B38" s="2"/>
      <c r="C38" s="3" t="s">
        <v>27</v>
      </c>
      <c r="D38" s="16">
        <v>4305</v>
      </c>
      <c r="E38" s="12">
        <v>5300</v>
      </c>
      <c r="F38" s="10">
        <v>7240</v>
      </c>
      <c r="G38" s="2" t="s">
        <v>48</v>
      </c>
      <c r="H38" s="27">
        <v>3645</v>
      </c>
      <c r="I38" s="3">
        <v>2650</v>
      </c>
    </row>
    <row r="39" spans="1:9" x14ac:dyDescent="0.35">
      <c r="A39" s="2"/>
      <c r="B39" s="2"/>
      <c r="C39" s="3"/>
      <c r="D39" s="15"/>
      <c r="E39" s="12"/>
      <c r="F39" s="4"/>
      <c r="G39" s="2"/>
      <c r="H39" s="28"/>
      <c r="I39" s="17"/>
    </row>
    <row r="40" spans="1:9" x14ac:dyDescent="0.35">
      <c r="A40" s="2" t="s">
        <v>24</v>
      </c>
      <c r="B40" s="2"/>
      <c r="C40" s="3"/>
      <c r="D40" s="21">
        <f>SUM(D20:D39)</f>
        <v>223475</v>
      </c>
      <c r="E40" s="22">
        <f>SUM(E20:E39)</f>
        <v>206003</v>
      </c>
      <c r="F40" s="31"/>
      <c r="G40" s="2" t="s">
        <v>24</v>
      </c>
      <c r="H40" s="36">
        <f>SUM(H20:H39)</f>
        <v>113680</v>
      </c>
      <c r="I40" s="24">
        <f>SUM(I20:I39)</f>
        <v>103009</v>
      </c>
    </row>
    <row r="41" spans="1:9" x14ac:dyDescent="0.35">
      <c r="A41" s="2" t="s">
        <v>49</v>
      </c>
      <c r="B41" s="2"/>
      <c r="C41" s="3"/>
      <c r="D41" s="15">
        <v>-124560</v>
      </c>
      <c r="E41" s="12"/>
      <c r="F41" s="4"/>
      <c r="G41" s="2"/>
      <c r="H41" s="13">
        <v>-62280</v>
      </c>
      <c r="I41" s="17"/>
    </row>
    <row r="42" spans="1:9" x14ac:dyDescent="0.35">
      <c r="A42" s="2">
        <f>SUM(D42/48)</f>
        <v>2060.7291666666665</v>
      </c>
      <c r="B42" s="2"/>
      <c r="C42" s="3"/>
      <c r="D42" s="32">
        <f>SUM(D40:D41)</f>
        <v>98915</v>
      </c>
      <c r="E42" s="22">
        <f>SUM(E17-E40)</f>
        <v>56037</v>
      </c>
      <c r="F42" s="31"/>
      <c r="G42" s="2" t="s">
        <v>50</v>
      </c>
      <c r="H42" s="36">
        <f>SUM(H40:H41)</f>
        <v>51400</v>
      </c>
      <c r="I42" s="24">
        <f>SUM(I17-I40)</f>
        <v>73201</v>
      </c>
    </row>
    <row r="43" spans="1:9" x14ac:dyDescent="0.35">
      <c r="A43" s="2"/>
      <c r="B43" s="2"/>
      <c r="C43" s="3"/>
      <c r="D43" s="32"/>
      <c r="E43" s="22"/>
      <c r="F43" s="31"/>
      <c r="G43" s="2"/>
      <c r="H43" s="32"/>
      <c r="I43" s="24"/>
    </row>
    <row r="44" spans="1:9" x14ac:dyDescent="0.35">
      <c r="A44" s="2" t="s">
        <v>50</v>
      </c>
      <c r="B44" s="2"/>
      <c r="C44" s="3"/>
      <c r="D44" s="15" t="s">
        <v>12</v>
      </c>
      <c r="E44" s="12"/>
      <c r="F44" s="4"/>
      <c r="G44" s="2"/>
      <c r="H44" s="11" t="s">
        <v>12</v>
      </c>
      <c r="I44" s="17"/>
    </row>
    <row r="45" spans="1:9" x14ac:dyDescent="0.35">
      <c r="A45" s="2" t="s">
        <v>51</v>
      </c>
      <c r="B45" s="2"/>
      <c r="C45" s="3"/>
      <c r="D45" s="13" t="s">
        <v>12</v>
      </c>
      <c r="E45" s="12">
        <v>60000</v>
      </c>
      <c r="F45" s="4"/>
      <c r="G45" s="2"/>
      <c r="H45" s="28" t="s">
        <v>12</v>
      </c>
      <c r="I45" s="17">
        <v>64800</v>
      </c>
    </row>
    <row r="46" spans="1:9" x14ac:dyDescent="0.35">
      <c r="A46" s="2" t="s">
        <v>12</v>
      </c>
      <c r="B46" s="2"/>
      <c r="C46" s="3"/>
      <c r="D46" s="13"/>
      <c r="E46" s="12"/>
      <c r="F46" s="4"/>
      <c r="G46" s="2"/>
      <c r="H46" s="28"/>
      <c r="I46" s="17"/>
    </row>
    <row r="47" spans="1:9" x14ac:dyDescent="0.35">
      <c r="A47" s="2" t="s">
        <v>52</v>
      </c>
      <c r="B47" s="2"/>
      <c r="C47" s="3"/>
      <c r="D47" s="13">
        <f>SUM(D7-D42)</f>
        <v>1405</v>
      </c>
      <c r="E47" s="33">
        <f>SUM(E42-E45)</f>
        <v>-3963</v>
      </c>
      <c r="F47" s="4"/>
      <c r="G47" s="2"/>
      <c r="H47" s="28">
        <f>SUM(H7-H42)</f>
        <v>2600</v>
      </c>
      <c r="I47" s="34">
        <f>SUM(I42-I45)</f>
        <v>8401</v>
      </c>
    </row>
    <row r="48" spans="1:9" x14ac:dyDescent="0.35">
      <c r="C48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Ingegerd</dc:creator>
  <cp:lastModifiedBy>Katarina</cp:lastModifiedBy>
  <dcterms:created xsi:type="dcterms:W3CDTF">2022-03-03T06:58:49Z</dcterms:created>
  <dcterms:modified xsi:type="dcterms:W3CDTF">2022-03-04T09:44:24Z</dcterms:modified>
</cp:coreProperties>
</file>